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м. по УПР\ОПОП 2022\Календарные графики учебного процесса\"/>
    </mc:Choice>
  </mc:AlternateContent>
  <bookViews>
    <workbookView xWindow="0" yWindow="0" windowWidth="20490" windowHeight="7755"/>
  </bookViews>
  <sheets>
    <sheet name="тит. лист" sheetId="3" r:id="rId1"/>
    <sheet name="1 курс" sheetId="1" r:id="rId2"/>
    <sheet name="2 курс " sheetId="4" r:id="rId3"/>
    <sheet name="3 курс " sheetId="7" r:id="rId4"/>
  </sheets>
  <definedNames>
    <definedName name="_xlnm.Print_Area" localSheetId="1">'1 курс'!$A$1:$BF$85</definedName>
    <definedName name="_xlnm.Print_Area" localSheetId="2">'2 курс '!$A$1:$BF$85</definedName>
    <definedName name="_xlnm.Print_Area" localSheetId="3">'3 курс '!$A$1:$BF$86</definedName>
    <definedName name="_xlnm.Print_Area" localSheetId="0">'тит. лист'!$A$1:$N$28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AW76" i="7" l="1"/>
  <c r="AW77" i="7"/>
  <c r="AW78" i="7"/>
  <c r="AW79" i="7"/>
  <c r="AW80" i="7"/>
  <c r="AW81" i="7"/>
  <c r="AW82" i="7"/>
  <c r="Z86" i="7"/>
  <c r="AA86" i="7"/>
  <c r="AB86" i="7"/>
  <c r="AC86" i="7"/>
  <c r="AD86" i="7"/>
  <c r="AE86" i="7"/>
  <c r="AF86" i="7"/>
  <c r="AG86" i="7"/>
  <c r="AH86" i="7"/>
  <c r="AI86" i="7"/>
  <c r="AJ86" i="7"/>
  <c r="AK86" i="7"/>
  <c r="AL86" i="7"/>
  <c r="AM86" i="7"/>
  <c r="AN86" i="7"/>
  <c r="AO86" i="7"/>
  <c r="AP86" i="7"/>
  <c r="AQ86" i="7"/>
  <c r="AR86" i="7"/>
  <c r="AS86" i="7"/>
  <c r="AT86" i="7"/>
  <c r="AU86" i="7"/>
  <c r="Y86" i="7"/>
  <c r="Y85" i="7"/>
  <c r="Z85" i="7"/>
  <c r="AA85" i="7"/>
  <c r="AB85" i="7"/>
  <c r="AC85" i="7"/>
  <c r="AD85" i="7"/>
  <c r="AE85" i="7"/>
  <c r="AF85" i="7"/>
  <c r="AG85" i="7"/>
  <c r="AH85" i="7"/>
  <c r="AI85" i="7"/>
  <c r="AJ85" i="7"/>
  <c r="AK85" i="7"/>
  <c r="AL85" i="7"/>
  <c r="AM85" i="7"/>
  <c r="AN85" i="7"/>
  <c r="AO85" i="7"/>
  <c r="AP85" i="7"/>
  <c r="AQ85" i="7"/>
  <c r="AR85" i="7"/>
  <c r="AS85" i="7"/>
  <c r="AW62" i="7"/>
  <c r="AW63" i="7"/>
  <c r="AW72" i="7"/>
  <c r="AW73" i="7"/>
  <c r="F86" i="7"/>
  <c r="G86" i="7"/>
  <c r="H86" i="7"/>
  <c r="I86" i="7"/>
  <c r="J86" i="7"/>
  <c r="K86" i="7"/>
  <c r="L86" i="7"/>
  <c r="M86" i="7"/>
  <c r="N86" i="7"/>
  <c r="O86" i="7"/>
  <c r="P86" i="7"/>
  <c r="Q86" i="7"/>
  <c r="R86" i="7"/>
  <c r="S86" i="7"/>
  <c r="T86" i="7"/>
  <c r="U86" i="7"/>
  <c r="E86" i="7"/>
  <c r="V72" i="7"/>
  <c r="V73" i="7"/>
  <c r="V62" i="7"/>
  <c r="V63" i="7"/>
  <c r="AU85" i="7"/>
  <c r="AT85" i="7"/>
  <c r="T85" i="7"/>
  <c r="S85" i="7"/>
  <c r="R85" i="7"/>
  <c r="Q85" i="7"/>
  <c r="Q84" i="7" s="1"/>
  <c r="P85" i="7"/>
  <c r="O85" i="7"/>
  <c r="N85" i="7"/>
  <c r="M85" i="7"/>
  <c r="L85" i="7"/>
  <c r="K85" i="7"/>
  <c r="K84" i="7" s="1"/>
  <c r="J85" i="7"/>
  <c r="I85" i="7"/>
  <c r="I84" i="7" s="1"/>
  <c r="H85" i="7"/>
  <c r="H84" i="7" s="1"/>
  <c r="G85" i="7"/>
  <c r="F85" i="7"/>
  <c r="E85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V82" i="7"/>
  <c r="V81" i="7"/>
  <c r="V80" i="7"/>
  <c r="V79" i="7"/>
  <c r="V78" i="7"/>
  <c r="V77" i="7"/>
  <c r="V76" i="7"/>
  <c r="AW75" i="7"/>
  <c r="V75" i="7"/>
  <c r="AW74" i="7"/>
  <c r="V74" i="7"/>
  <c r="AW71" i="7"/>
  <c r="V71" i="7"/>
  <c r="AW70" i="7"/>
  <c r="V70" i="7"/>
  <c r="AW69" i="7"/>
  <c r="V69" i="7"/>
  <c r="AW68" i="7"/>
  <c r="V68" i="7"/>
  <c r="AW67" i="7"/>
  <c r="V67" i="7"/>
  <c r="AW66" i="7"/>
  <c r="V66" i="7"/>
  <c r="AW65" i="7"/>
  <c r="V65" i="7"/>
  <c r="AW64" i="7"/>
  <c r="V64" i="7"/>
  <c r="AW61" i="7"/>
  <c r="V61" i="7"/>
  <c r="AW60" i="7"/>
  <c r="V60" i="7"/>
  <c r="AW59" i="7"/>
  <c r="V59" i="7"/>
  <c r="AW58" i="7"/>
  <c r="V58" i="7"/>
  <c r="AW57" i="7"/>
  <c r="V57" i="7"/>
  <c r="AW56" i="7"/>
  <c r="V56" i="7"/>
  <c r="AW55" i="7"/>
  <c r="V55" i="7"/>
  <c r="AW54" i="7"/>
  <c r="V54" i="7"/>
  <c r="AW53" i="7"/>
  <c r="V53" i="7"/>
  <c r="AW52" i="7"/>
  <c r="V52" i="7"/>
  <c r="AW51" i="7"/>
  <c r="V51" i="7"/>
  <c r="AW50" i="7"/>
  <c r="V50" i="7"/>
  <c r="AW49" i="7"/>
  <c r="V49" i="7"/>
  <c r="AW48" i="7"/>
  <c r="V48" i="7"/>
  <c r="AW47" i="7"/>
  <c r="V47" i="7"/>
  <c r="AW46" i="7"/>
  <c r="V46" i="7"/>
  <c r="AW45" i="7"/>
  <c r="V45" i="7"/>
  <c r="AW44" i="7"/>
  <c r="V44" i="7"/>
  <c r="AW43" i="7"/>
  <c r="V43" i="7"/>
  <c r="AW40" i="7"/>
  <c r="AW39" i="7"/>
  <c r="AW38" i="7"/>
  <c r="V38" i="7"/>
  <c r="AW37" i="7"/>
  <c r="V37" i="7"/>
  <c r="AW36" i="7"/>
  <c r="V36" i="7"/>
  <c r="AW35" i="7"/>
  <c r="V35" i="7"/>
  <c r="AW34" i="7"/>
  <c r="V34" i="7"/>
  <c r="AW33" i="7"/>
  <c r="V33" i="7"/>
  <c r="AW32" i="7"/>
  <c r="V32" i="7"/>
  <c r="AW31" i="7"/>
  <c r="V31" i="7"/>
  <c r="AW30" i="7"/>
  <c r="V30" i="7"/>
  <c r="AW29" i="7"/>
  <c r="V29" i="7"/>
  <c r="AW28" i="7"/>
  <c r="V28" i="7"/>
  <c r="AW27" i="7"/>
  <c r="V27" i="7"/>
  <c r="AW26" i="7"/>
  <c r="V26" i="7"/>
  <c r="AW25" i="7"/>
  <c r="V25" i="7"/>
  <c r="AW24" i="7"/>
  <c r="V24" i="7"/>
  <c r="AW23" i="7"/>
  <c r="V23" i="7"/>
  <c r="AW22" i="7"/>
  <c r="V22" i="7"/>
  <c r="AW21" i="7"/>
  <c r="V21" i="7"/>
  <c r="AW20" i="7"/>
  <c r="V20" i="7"/>
  <c r="AW19" i="7"/>
  <c r="V19" i="7"/>
  <c r="AW18" i="7"/>
  <c r="V18" i="7"/>
  <c r="AW17" i="7"/>
  <c r="V17" i="7"/>
  <c r="AW16" i="7"/>
  <c r="V16" i="7"/>
  <c r="AW15" i="7"/>
  <c r="V15" i="7"/>
  <c r="AW14" i="7"/>
  <c r="V14" i="7"/>
  <c r="AW13" i="7"/>
  <c r="V13" i="7"/>
  <c r="AW12" i="7"/>
  <c r="V12" i="7"/>
  <c r="AW11" i="7"/>
  <c r="V11" i="7"/>
  <c r="AW10" i="7"/>
  <c r="V10" i="7"/>
  <c r="AW9" i="7"/>
  <c r="V9" i="7"/>
  <c r="AV83" i="4"/>
  <c r="AV85" i="4"/>
  <c r="AV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Y84" i="4"/>
  <c r="J85" i="4"/>
  <c r="V85" i="4" s="1"/>
  <c r="V81" i="4"/>
  <c r="V82" i="4"/>
  <c r="F84" i="4"/>
  <c r="F83" i="4" s="1"/>
  <c r="G84" i="4"/>
  <c r="G83" i="4" s="1"/>
  <c r="H84" i="4"/>
  <c r="H83" i="4" s="1"/>
  <c r="I84" i="4"/>
  <c r="I83" i="4" s="1"/>
  <c r="J84" i="4"/>
  <c r="K84" i="4"/>
  <c r="K83" i="4" s="1"/>
  <c r="L84" i="4"/>
  <c r="L83" i="4" s="1"/>
  <c r="M84" i="4"/>
  <c r="M83" i="4" s="1"/>
  <c r="N84" i="4"/>
  <c r="N83" i="4" s="1"/>
  <c r="O84" i="4"/>
  <c r="O83" i="4" s="1"/>
  <c r="P84" i="4"/>
  <c r="P83" i="4" s="1"/>
  <c r="Q84" i="4"/>
  <c r="Q83" i="4" s="1"/>
  <c r="R84" i="4"/>
  <c r="R83" i="4" s="1"/>
  <c r="S84" i="4"/>
  <c r="S83" i="4" s="1"/>
  <c r="T84" i="4"/>
  <c r="T83" i="4" s="1"/>
  <c r="E84" i="4"/>
  <c r="E83" i="4" s="1"/>
  <c r="E84" i="7" l="1"/>
  <c r="P84" i="7"/>
  <c r="L84" i="7"/>
  <c r="T84" i="7"/>
  <c r="V86" i="7"/>
  <c r="R84" i="7"/>
  <c r="M84" i="7"/>
  <c r="G84" i="7"/>
  <c r="O84" i="7"/>
  <c r="S84" i="7"/>
  <c r="F84" i="7"/>
  <c r="N84" i="7"/>
  <c r="AV85" i="7"/>
  <c r="AV86" i="7"/>
  <c r="AV84" i="7"/>
  <c r="J84" i="7"/>
  <c r="V85" i="7"/>
  <c r="V84" i="4"/>
  <c r="J83" i="4"/>
  <c r="V83" i="4" s="1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Y85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Y83" i="4"/>
  <c r="AW45" i="4"/>
  <c r="AW46" i="4"/>
  <c r="AW47" i="4"/>
  <c r="AW48" i="4"/>
  <c r="AW49" i="4"/>
  <c r="AW50" i="4"/>
  <c r="AW51" i="4"/>
  <c r="AW52" i="4"/>
  <c r="AW53" i="4"/>
  <c r="AW54" i="4"/>
  <c r="AW55" i="4"/>
  <c r="AW56" i="4"/>
  <c r="AW57" i="4"/>
  <c r="AW58" i="4"/>
  <c r="AW59" i="4"/>
  <c r="AW60" i="4"/>
  <c r="AW61" i="4"/>
  <c r="AW64" i="4"/>
  <c r="AW65" i="4"/>
  <c r="AW66" i="4"/>
  <c r="AW67" i="4"/>
  <c r="AW68" i="4"/>
  <c r="AW69" i="4"/>
  <c r="AW70" i="4"/>
  <c r="AW71" i="4"/>
  <c r="AW74" i="4"/>
  <c r="AW75" i="4"/>
  <c r="AW76" i="4"/>
  <c r="AW77" i="4"/>
  <c r="AW78" i="4"/>
  <c r="AW79" i="4"/>
  <c r="AW80" i="4"/>
  <c r="AW81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4" i="4"/>
  <c r="V75" i="4"/>
  <c r="V76" i="4"/>
  <c r="V77" i="4"/>
  <c r="V78" i="4"/>
  <c r="V79" i="4"/>
  <c r="V80" i="4"/>
  <c r="V17" i="4"/>
  <c r="V18" i="4"/>
  <c r="AW44" i="4"/>
  <c r="V44" i="4"/>
  <c r="AW43" i="4"/>
  <c r="V43" i="4"/>
  <c r="AW40" i="4"/>
  <c r="AW39" i="4"/>
  <c r="AW38" i="4"/>
  <c r="V38" i="4"/>
  <c r="AW37" i="4"/>
  <c r="V37" i="4"/>
  <c r="AW36" i="4"/>
  <c r="V36" i="4"/>
  <c r="AW35" i="4"/>
  <c r="V35" i="4"/>
  <c r="AW34" i="4"/>
  <c r="V34" i="4"/>
  <c r="AW33" i="4"/>
  <c r="V33" i="4"/>
  <c r="AW32" i="4"/>
  <c r="V32" i="4"/>
  <c r="AW31" i="4"/>
  <c r="V31" i="4"/>
  <c r="AW30" i="4"/>
  <c r="V30" i="4"/>
  <c r="AW29" i="4"/>
  <c r="V29" i="4"/>
  <c r="AW28" i="4"/>
  <c r="V28" i="4"/>
  <c r="AW27" i="4"/>
  <c r="V27" i="4"/>
  <c r="AW26" i="4"/>
  <c r="V26" i="4"/>
  <c r="AW25" i="4"/>
  <c r="V25" i="4"/>
  <c r="AW24" i="4"/>
  <c r="V24" i="4"/>
  <c r="AW23" i="4"/>
  <c r="V23" i="4"/>
  <c r="AW22" i="4"/>
  <c r="V22" i="4"/>
  <c r="AW21" i="4"/>
  <c r="V21" i="4"/>
  <c r="AW20" i="4"/>
  <c r="V20" i="4"/>
  <c r="AW19" i="4"/>
  <c r="V19" i="4"/>
  <c r="AW18" i="4"/>
  <c r="AW17" i="4"/>
  <c r="AW16" i="4"/>
  <c r="V16" i="4"/>
  <c r="AW15" i="4"/>
  <c r="V15" i="4"/>
  <c r="AW14" i="4"/>
  <c r="V14" i="4"/>
  <c r="AW13" i="4"/>
  <c r="V13" i="4"/>
  <c r="AW12" i="4"/>
  <c r="V12" i="4"/>
  <c r="AW11" i="4"/>
  <c r="V11" i="4"/>
  <c r="AW10" i="4"/>
  <c r="V10" i="4"/>
  <c r="AW9" i="4"/>
  <c r="V9" i="4"/>
  <c r="Y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Z84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Y85" i="1"/>
  <c r="Z85" i="1"/>
  <c r="AW39" i="1"/>
  <c r="AW40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43" i="1"/>
  <c r="AW44" i="1"/>
  <c r="AW9" i="1"/>
  <c r="E83" i="1"/>
  <c r="E85" i="1" s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6" i="1"/>
  <c r="V37" i="1"/>
  <c r="V38" i="1"/>
  <c r="V43" i="1"/>
  <c r="V44" i="1"/>
  <c r="V84" i="7" l="1"/>
  <c r="F84" i="1"/>
  <c r="E84" i="1"/>
  <c r="Y83" i="1" l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H84" i="1"/>
  <c r="J84" i="1"/>
  <c r="L84" i="1"/>
  <c r="M84" i="1"/>
  <c r="N84" i="1"/>
  <c r="P84" i="1"/>
  <c r="R84" i="1"/>
  <c r="T84" i="1"/>
  <c r="U84" i="1"/>
  <c r="H83" i="1"/>
  <c r="H85" i="1" s="1"/>
  <c r="J83" i="1"/>
  <c r="J85" i="1" s="1"/>
  <c r="L83" i="1"/>
  <c r="L85" i="1" s="1"/>
  <c r="M83" i="1"/>
  <c r="M85" i="1" s="1"/>
  <c r="N83" i="1"/>
  <c r="N85" i="1" s="1"/>
  <c r="P83" i="1"/>
  <c r="P85" i="1" s="1"/>
  <c r="Q83" i="1"/>
  <c r="Q85" i="1" s="1"/>
  <c r="R83" i="1"/>
  <c r="R85" i="1" s="1"/>
  <c r="T83" i="1"/>
  <c r="T85" i="1" s="1"/>
  <c r="U83" i="1"/>
  <c r="U85" i="1" s="1"/>
  <c r="F83" i="1"/>
  <c r="F85" i="1" s="1"/>
  <c r="I35" i="1"/>
  <c r="K35" i="1"/>
  <c r="O35" i="1"/>
  <c r="O84" i="1" s="1"/>
  <c r="Q84" i="1"/>
  <c r="S84" i="1"/>
  <c r="G83" i="1"/>
  <c r="G85" i="1" s="1"/>
  <c r="V35" i="1" l="1"/>
  <c r="O83" i="1"/>
  <c r="O85" i="1" s="1"/>
  <c r="S83" i="1"/>
  <c r="S85" i="1" s="1"/>
</calcChain>
</file>

<file path=xl/sharedStrings.xml><?xml version="1.0" encoding="utf-8"?>
<sst xmlns="http://schemas.openxmlformats.org/spreadsheetml/2006/main" count="2402" uniqueCount="168">
  <si>
    <t>Курс</t>
  </si>
  <si>
    <t>Индекс</t>
  </si>
  <si>
    <t>Наименование циклов, разделоа, дисциплин, профессиональных модулей, МДК, практик</t>
  </si>
  <si>
    <t>Виды учебной нагрузки</t>
  </si>
  <si>
    <t>сентябрь</t>
  </si>
  <si>
    <t>номера календарных недель</t>
  </si>
  <si>
    <t>порядковые номера недель учебного года</t>
  </si>
  <si>
    <t>ОД.00</t>
  </si>
  <si>
    <t>Общеобразовательный цикл</t>
  </si>
  <si>
    <t>обяз уч.</t>
  </si>
  <si>
    <t>сам.р.с.</t>
  </si>
  <si>
    <t>ОДБ.01</t>
  </si>
  <si>
    <t>Русский язык</t>
  </si>
  <si>
    <t>1 курс</t>
  </si>
  <si>
    <t>ОДБ.2</t>
  </si>
  <si>
    <t>Литература</t>
  </si>
  <si>
    <t>ОДБ.3</t>
  </si>
  <si>
    <t>Иностранный язык</t>
  </si>
  <si>
    <t>ОДБ.4</t>
  </si>
  <si>
    <t>История</t>
  </si>
  <si>
    <t>ОДБ.5</t>
  </si>
  <si>
    <t>Химия</t>
  </si>
  <si>
    <t>ОДБ.6</t>
  </si>
  <si>
    <t>Обществознание (вкл. экономику и право)</t>
  </si>
  <si>
    <t>ОДБ.7</t>
  </si>
  <si>
    <t>Биология</t>
  </si>
  <si>
    <t>ОДБ.8</t>
  </si>
  <si>
    <t>География</t>
  </si>
  <si>
    <t>ОДБ.9</t>
  </si>
  <si>
    <t>Экология</t>
  </si>
  <si>
    <t>ОДБ.11</t>
  </si>
  <si>
    <t>Основы безопасности жизнедеятельности</t>
  </si>
  <si>
    <t>ОДБ.12</t>
  </si>
  <si>
    <t>Физическая культура</t>
  </si>
  <si>
    <t>ОДП</t>
  </si>
  <si>
    <t>Профильные дисциплины</t>
  </si>
  <si>
    <t>ОДП.1</t>
  </si>
  <si>
    <t>ОДП.2</t>
  </si>
  <si>
    <t>Информатика</t>
  </si>
  <si>
    <t>ОДП.3</t>
  </si>
  <si>
    <t>Физика</t>
  </si>
  <si>
    <t>ПОО</t>
  </si>
  <si>
    <t>Предлагаемые ОО</t>
  </si>
  <si>
    <t>ПОО.1</t>
  </si>
  <si>
    <t>Технология</t>
  </si>
  <si>
    <t>ПОО.2</t>
  </si>
  <si>
    <t>Эффективное поведение на рынке труда</t>
  </si>
  <si>
    <t>ПП</t>
  </si>
  <si>
    <t>ПРОФЕССИОНАЛЬНАЯ ПОДГОТОВКА</t>
  </si>
  <si>
    <t>ОП</t>
  </si>
  <si>
    <t>Общепрофессиональный цикл</t>
  </si>
  <si>
    <t>Основы электротехники</t>
  </si>
  <si>
    <t>Безопасность жизнедеятельности</t>
  </si>
  <si>
    <t>П.00</t>
  </si>
  <si>
    <t>ПМ.00</t>
  </si>
  <si>
    <t>Производственная практика</t>
  </si>
  <si>
    <t>Учебная практика</t>
  </si>
  <si>
    <t>Всего час. в неделю самостоятельной  работы студентов</t>
  </si>
  <si>
    <t>Всего часов в неделю</t>
  </si>
  <si>
    <t>ОП.01</t>
  </si>
  <si>
    <t>ОП.02</t>
  </si>
  <si>
    <t>ОП.03</t>
  </si>
  <si>
    <t>ОП.04</t>
  </si>
  <si>
    <t>ОП.05</t>
  </si>
  <si>
    <t>октбрь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</si>
  <si>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</si>
  <si>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</si>
  <si>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</si>
  <si>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</si>
  <si>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</si>
  <si>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</si>
  <si>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</si>
  <si>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</si>
  <si>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</si>
  <si>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</si>
  <si>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Всего час. в неделю обязательной учебной нагрузки</t>
  </si>
  <si>
    <t>К</t>
  </si>
  <si>
    <t>по профессии среднего профессионального образования</t>
  </si>
  <si>
    <t>УТВЕРЖДАЮ:</t>
  </si>
  <si>
    <t>И.Г. Борисова</t>
  </si>
  <si>
    <t>_______________</t>
  </si>
  <si>
    <t>"_____" __________________ 20___ г.</t>
  </si>
  <si>
    <t>КАЛЕНДАРНЫЙ УЧЕБНЫЙ ГРАФИК</t>
  </si>
  <si>
    <t>образовательного учреждения среднего профессионального образования</t>
  </si>
  <si>
    <t>государственного бюджетного профессионального образовательного учреждения Ростовской области</t>
  </si>
  <si>
    <t>Форма обучения:</t>
  </si>
  <si>
    <t xml:space="preserve">очная </t>
  </si>
  <si>
    <t>Нормативный срок обучения:</t>
  </si>
  <si>
    <t>2 года 10 мес.</t>
  </si>
  <si>
    <t>на базе основного общего образования</t>
  </si>
  <si>
    <t xml:space="preserve">Квалификация: </t>
  </si>
  <si>
    <t>ОП.06</t>
  </si>
  <si>
    <t>1 - 7</t>
  </si>
  <si>
    <t>8-14</t>
  </si>
  <si>
    <t>15-21</t>
  </si>
  <si>
    <t>22-28</t>
  </si>
  <si>
    <t>29 сен-05 окт</t>
  </si>
  <si>
    <t>13-19</t>
  </si>
  <si>
    <t>6-12</t>
  </si>
  <si>
    <t>20-26</t>
  </si>
  <si>
    <t>27 окт-02 ноя</t>
  </si>
  <si>
    <t>3-9</t>
  </si>
  <si>
    <t>10-16</t>
  </si>
  <si>
    <t>17-23</t>
  </si>
  <si>
    <t>24-30</t>
  </si>
  <si>
    <t>1-7</t>
  </si>
  <si>
    <t>29 дек-4 янв</t>
  </si>
  <si>
    <t>5-11</t>
  </si>
  <si>
    <t>12-18</t>
  </si>
  <si>
    <t>19-25</t>
  </si>
  <si>
    <t>26 янв-1 фев</t>
  </si>
  <si>
    <t>2-8</t>
  </si>
  <si>
    <t>9-15</t>
  </si>
  <si>
    <t>16-22</t>
  </si>
  <si>
    <t>23 фев-1 март</t>
  </si>
  <si>
    <t>23-29</t>
  </si>
  <si>
    <t>30 март-5 апр</t>
  </si>
  <si>
    <t>24 апр-3 май</t>
  </si>
  <si>
    <t>4-10</t>
  </si>
  <si>
    <t>11-17</t>
  </si>
  <si>
    <t>18-24</t>
  </si>
  <si>
    <t>25-31</t>
  </si>
  <si>
    <t>29 июн-5июл</t>
  </si>
  <si>
    <t>27 июл-2 авг</t>
  </si>
  <si>
    <t>24-31</t>
  </si>
  <si>
    <t>Математика</t>
  </si>
  <si>
    <t>ОДП.4</t>
  </si>
  <si>
    <t>Астрономия</t>
  </si>
  <si>
    <t>Директор ГБПОУ РО "ТПТ"</t>
  </si>
  <si>
    <t>"Торгово-промышленный техникум имени Л.Б. Ермина в г. Зверево"</t>
  </si>
  <si>
    <t>(ГБПОУ РО "ТПТ")</t>
  </si>
  <si>
    <t>ПА</t>
  </si>
  <si>
    <t xml:space="preserve">всего часов за семестр </t>
  </si>
  <si>
    <t>Промежуточная аттестация</t>
  </si>
  <si>
    <t>ГИА</t>
  </si>
  <si>
    <t>г. Зверево</t>
  </si>
  <si>
    <t>ПРОФЕССИОНАЛЬНЫЙ ЦИКЛ</t>
  </si>
  <si>
    <t>ПРОФЕССИОНАЛЬНЫЕ МОДУЛИ</t>
  </si>
  <si>
    <t xml:space="preserve">1 курс </t>
  </si>
  <si>
    <t>2 курс</t>
  </si>
  <si>
    <t>Основы материаловедения</t>
  </si>
  <si>
    <t>Основы строительного черчения</t>
  </si>
  <si>
    <t>Основы технологии общестроительных работ</t>
  </si>
  <si>
    <t>Основы финансовой грамотности</t>
  </si>
  <si>
    <t>ОП.07</t>
  </si>
  <si>
    <t>МДК.03.02</t>
  </si>
  <si>
    <t>ПМ.03</t>
  </si>
  <si>
    <t>МДК.03.01</t>
  </si>
  <si>
    <t>Выполнение каменных работ</t>
  </si>
  <si>
    <t>Технология каменных работ</t>
  </si>
  <si>
    <t>Технология монтажных работ при возведении кирпичных зданий</t>
  </si>
  <si>
    <t>УП.03.01</t>
  </si>
  <si>
    <t>ПП.03.01</t>
  </si>
  <si>
    <t>ПМ.07</t>
  </si>
  <si>
    <t>МДК.07.01</t>
  </si>
  <si>
    <t>УП.07.01</t>
  </si>
  <si>
    <t>ПП.07.01</t>
  </si>
  <si>
    <t>Выполнение сварочных работ ручной дуговой сваркой (наплавка, резка) плавящимся покрытым электродом простых деталей неответственных конструкций, ручной дуговой сваркой (наплавка) неплавящимся электродом в защитном газе простых деталей неответственных конструкций, плазменной дуговой сваркой (наплавка, резка)</t>
  </si>
  <si>
    <t>Технология сварочных работ ручной дуговой сваркой (наплавка, резка) плавящимся покрытым электродом простых деталей неответственных конструкций, ручной дуговой сваркой (наплавка) неплавящимся электродом в защитном газе простых деталей неответственных конструкций, плазменной дуговой сваркой (наплавка, резка)</t>
  </si>
  <si>
    <t>27 апр-3 май</t>
  </si>
  <si>
    <t>08.01.07 Мастер общестроительных работ</t>
  </si>
  <si>
    <t>каменщик 3-4 разряда</t>
  </si>
  <si>
    <t xml:space="preserve">электросварщик ручной сварки </t>
  </si>
  <si>
    <t>Государственная итоговая аттестация</t>
  </si>
  <si>
    <t>2022-2023</t>
  </si>
  <si>
    <t>2023-2024</t>
  </si>
  <si>
    <t>период обучения 2022-2025 гг.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</si>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</sst>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/>
    <xf numFmtId="0" fontId="0" fillId="0" borderId="0" xfId="0" applyFill="1" applyBorder="1" applyAlignment="1">
      <alignment textRotation="90"/>
    </xf>
    <xf numFmtId="0" fontId="0" fillId="0" borderId="0" xfId="0" applyFill="1" applyBorder="1"/>
    <xf numFmtId="0" fontId="0" fillId="2" borderId="1" xfId="0" applyFill="1" applyBorder="1"/>
    <xf numFmtId="0" fontId="0" fillId="3" borderId="0" xfId="0" applyFill="1"/>
    <xf numFmtId="0" fontId="5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center" wrapText="1"/>
    </xf>
    <xf numFmtId="49" fontId="2" fillId="4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1" xfId="0" applyFill="1" applyBorder="1" applyAlignment="1"/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/>
    <xf numFmtId="49" fontId="2" fillId="6" borderId="1" xfId="1" applyNumberFormat="1" applyFill="1" applyBorder="1" applyAlignment="1" applyProtection="1">
      <alignment horizontal="center" vertical="center" textRotation="90"/>
      <protection locked="0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/>
    <xf numFmtId="0" fontId="12" fillId="2" borderId="1" xfId="0" applyFont="1" applyFill="1" applyBorder="1"/>
    <xf numFmtId="0" fontId="2" fillId="7" borderId="3" xfId="1" applyNumberFormat="1" applyFont="1" applyFill="1" applyBorder="1" applyAlignment="1" applyProtection="1">
      <alignment horizontal="center" vertical="center"/>
      <protection locked="0"/>
    </xf>
    <xf numFmtId="0" fontId="2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/>
    <xf numFmtId="0" fontId="12" fillId="7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5" fillId="0" borderId="0" xfId="0" applyFont="1" applyAlignment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 textRotation="90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view="pageBreakPreview" zoomScaleNormal="100" zoomScaleSheetLayoutView="100" workbookViewId="0">
      <selection activeCell="I24" sqref="I24:M24"/>
    </sheetView>
  </sheetViews>
  <sheetFormatPr defaultRowHeight="15" x14ac:dyDescent="0.25"/>
  <sheetData>
    <row r="2" spans="1:14" ht="15.75" x14ac:dyDescent="0.25">
      <c r="J2" s="75" t="s">
        <v>78</v>
      </c>
      <c r="K2" s="75"/>
      <c r="L2" s="75"/>
      <c r="M2" s="75"/>
      <c r="N2" s="75"/>
    </row>
    <row r="3" spans="1:14" ht="15.75" x14ac:dyDescent="0.25">
      <c r="J3" s="9" t="s">
        <v>128</v>
      </c>
      <c r="K3" s="9"/>
      <c r="L3" s="9"/>
      <c r="M3" s="9"/>
      <c r="N3" s="9"/>
    </row>
    <row r="4" spans="1:14" ht="15.75" x14ac:dyDescent="0.25">
      <c r="J4" s="9" t="s">
        <v>79</v>
      </c>
      <c r="K4" s="9"/>
      <c r="L4" s="9" t="s">
        <v>80</v>
      </c>
      <c r="M4" s="9"/>
      <c r="N4" s="9"/>
    </row>
    <row r="5" spans="1:14" ht="15.75" x14ac:dyDescent="0.25">
      <c r="J5" s="9" t="s">
        <v>81</v>
      </c>
      <c r="K5" s="9"/>
      <c r="L5" s="9"/>
      <c r="M5" s="9"/>
      <c r="N5" s="9"/>
    </row>
    <row r="9" spans="1:14" ht="21" x14ac:dyDescent="0.35">
      <c r="B9" s="79" t="s">
        <v>82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1:14" ht="21" x14ac:dyDescent="0.3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4" ht="18.75" x14ac:dyDescent="0.3">
      <c r="B11" s="77" t="s">
        <v>83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4" ht="18.75" x14ac:dyDescent="0.3">
      <c r="A12" s="76" t="s">
        <v>84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ht="18.75" x14ac:dyDescent="0.3">
      <c r="A13" s="12"/>
      <c r="B13" s="76" t="s">
        <v>129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12"/>
    </row>
    <row r="14" spans="1:14" ht="18.75" x14ac:dyDescent="0.3">
      <c r="B14" s="11"/>
      <c r="C14" s="11"/>
      <c r="D14" s="11"/>
      <c r="E14" s="77" t="s">
        <v>130</v>
      </c>
      <c r="F14" s="77"/>
      <c r="G14" s="77"/>
      <c r="H14" s="77"/>
      <c r="I14" s="77"/>
      <c r="J14" s="77"/>
      <c r="K14" s="11"/>
      <c r="L14" s="11"/>
      <c r="M14" s="11"/>
    </row>
    <row r="15" spans="1:14" ht="18.75" x14ac:dyDescent="0.3">
      <c r="B15" s="77" t="s">
        <v>77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6" spans="1:14" ht="18.75" x14ac:dyDescent="0.3">
      <c r="B16" s="78" t="s">
        <v>160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8" spans="5:14" x14ac:dyDescent="0.25">
      <c r="E18" s="80" t="s">
        <v>166</v>
      </c>
      <c r="F18" s="80"/>
      <c r="G18" s="80"/>
      <c r="H18" s="80"/>
    </row>
    <row r="22" spans="5:14" ht="15.75" x14ac:dyDescent="0.25">
      <c r="I22" s="9" t="s">
        <v>90</v>
      </c>
      <c r="J22" s="9"/>
      <c r="K22" s="9"/>
      <c r="L22" s="9"/>
      <c r="M22" s="9"/>
      <c r="N22" s="9"/>
    </row>
    <row r="23" spans="5:14" ht="28.5" customHeight="1" x14ac:dyDescent="0.25">
      <c r="I23" s="81" t="s">
        <v>161</v>
      </c>
      <c r="J23" s="81"/>
      <c r="K23" s="81"/>
      <c r="L23" s="81"/>
      <c r="M23" s="81"/>
      <c r="N23" s="42"/>
    </row>
    <row r="24" spans="5:14" ht="30" customHeight="1" x14ac:dyDescent="0.25">
      <c r="I24" s="81" t="s">
        <v>162</v>
      </c>
      <c r="J24" s="81"/>
      <c r="K24" s="81"/>
      <c r="L24" s="81"/>
      <c r="M24" s="81"/>
      <c r="N24" s="42"/>
    </row>
    <row r="25" spans="5:14" ht="24" customHeight="1" x14ac:dyDescent="0.25">
      <c r="I25" s="9" t="s">
        <v>85</v>
      </c>
      <c r="J25" s="9"/>
      <c r="K25" s="9" t="s">
        <v>86</v>
      </c>
      <c r="L25" s="9"/>
      <c r="M25" s="9"/>
      <c r="N25" s="9"/>
    </row>
    <row r="26" spans="5:14" ht="23.25" customHeight="1" x14ac:dyDescent="0.25">
      <c r="I26" s="9" t="s">
        <v>87</v>
      </c>
      <c r="J26" s="9"/>
      <c r="K26" s="9"/>
      <c r="L26" s="9" t="s">
        <v>88</v>
      </c>
      <c r="M26" s="9"/>
      <c r="N26" s="9"/>
    </row>
    <row r="27" spans="5:14" ht="23.25" customHeight="1" x14ac:dyDescent="0.25">
      <c r="I27" s="9" t="s">
        <v>89</v>
      </c>
      <c r="J27" s="9"/>
      <c r="K27" s="9"/>
      <c r="L27" s="9"/>
      <c r="M27" s="9"/>
      <c r="N27" s="9"/>
    </row>
    <row r="28" spans="5:14" ht="34.5" customHeight="1" x14ac:dyDescent="0.25">
      <c r="F28" s="74" t="s">
        <v>135</v>
      </c>
      <c r="G28" s="74"/>
      <c r="H28" s="74"/>
    </row>
  </sheetData>
  <mergeCells count="12">
    <mergeCell ref="F28:H28"/>
    <mergeCell ref="J2:N2"/>
    <mergeCell ref="B13:M13"/>
    <mergeCell ref="B15:M15"/>
    <mergeCell ref="B16:M16"/>
    <mergeCell ref="B9:M9"/>
    <mergeCell ref="A12:N12"/>
    <mergeCell ref="E14:J14"/>
    <mergeCell ref="B11:M11"/>
    <mergeCell ref="E18:H18"/>
    <mergeCell ref="I23:M23"/>
    <mergeCell ref="I24:M24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4"/>
  <sheetViews>
    <sheetView view="pageBreakPreview" zoomScale="85" zoomScaleNormal="80" zoomScaleSheetLayoutView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46" sqref="A46:XFD83"/>
    </sheetView>
  </sheetViews>
  <sheetFormatPr defaultRowHeight="15" x14ac:dyDescent="0.25"/>
  <cols>
    <col min="1" max="1" width="3.7109375" style="2" customWidth="1"/>
    <col min="2" max="2" width="8" style="2" customWidth="1"/>
    <col min="3" max="3" width="20.5703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2" width="3.7109375" style="2" customWidth="1"/>
    <col min="23" max="24" width="3.7109375" style="23" customWidth="1"/>
    <col min="25" max="49" width="3.7109375" style="2" customWidth="1"/>
    <col min="50" max="58" width="3.7109375" style="24" customWidth="1"/>
    <col min="59" max="59" width="3.7109375" style="2" customWidth="1"/>
    <col min="60" max="65" width="9.140625" style="2"/>
  </cols>
  <sheetData>
    <row r="1" spans="1:65" x14ac:dyDescent="0.25">
      <c r="A1" s="1"/>
      <c r="B1" s="1"/>
      <c r="C1" s="1" t="s">
        <v>164</v>
      </c>
      <c r="D1" s="1"/>
      <c r="E1" s="72" t="s">
        <v>4</v>
      </c>
      <c r="F1" s="72"/>
      <c r="G1" s="72"/>
      <c r="H1" s="18"/>
      <c r="I1" s="73" t="s">
        <v>96</v>
      </c>
      <c r="J1" s="72" t="s">
        <v>64</v>
      </c>
      <c r="K1" s="72"/>
      <c r="L1" s="72"/>
      <c r="M1" s="73" t="s">
        <v>100</v>
      </c>
      <c r="N1" s="72" t="s">
        <v>65</v>
      </c>
      <c r="O1" s="72"/>
      <c r="P1" s="72"/>
      <c r="Q1" s="72"/>
      <c r="R1" s="72" t="s">
        <v>66</v>
      </c>
      <c r="S1" s="72"/>
      <c r="T1" s="72"/>
      <c r="U1" s="72"/>
      <c r="V1" s="14"/>
      <c r="W1" s="73" t="s">
        <v>106</v>
      </c>
      <c r="X1" s="72" t="s">
        <v>67</v>
      </c>
      <c r="Y1" s="72"/>
      <c r="Z1" s="72"/>
      <c r="AA1" s="73" t="s">
        <v>110</v>
      </c>
      <c r="AB1" s="72" t="s">
        <v>68</v>
      </c>
      <c r="AC1" s="72"/>
      <c r="AD1" s="72"/>
      <c r="AE1" s="73" t="s">
        <v>114</v>
      </c>
      <c r="AF1" s="72" t="s">
        <v>69</v>
      </c>
      <c r="AG1" s="72"/>
      <c r="AH1" s="72"/>
      <c r="AI1" s="72"/>
      <c r="AJ1" s="73" t="s">
        <v>116</v>
      </c>
      <c r="AK1" s="72" t="s">
        <v>70</v>
      </c>
      <c r="AL1" s="72"/>
      <c r="AM1" s="72"/>
      <c r="AN1" s="73" t="s">
        <v>117</v>
      </c>
      <c r="AO1" s="72" t="s">
        <v>71</v>
      </c>
      <c r="AP1" s="72"/>
      <c r="AQ1" s="72"/>
      <c r="AR1" s="72"/>
      <c r="AS1" s="72" t="s">
        <v>72</v>
      </c>
      <c r="AT1" s="72"/>
      <c r="AU1" s="72"/>
      <c r="AV1" s="72"/>
      <c r="AW1" s="14"/>
      <c r="AX1" s="73" t="s">
        <v>122</v>
      </c>
      <c r="AY1" s="72" t="s">
        <v>73</v>
      </c>
      <c r="AZ1" s="72"/>
      <c r="BA1" s="72"/>
      <c r="BB1" s="73" t="s">
        <v>123</v>
      </c>
      <c r="BC1" s="72" t="s">
        <v>74</v>
      </c>
      <c r="BD1" s="72"/>
      <c r="BE1" s="72"/>
      <c r="BF1" s="72"/>
    </row>
    <row r="2" spans="1:65" ht="99" customHeight="1" x14ac:dyDescent="0.25">
      <c r="A2" s="55" t="s">
        <v>0</v>
      </c>
      <c r="B2" s="55" t="s">
        <v>1</v>
      </c>
      <c r="C2" s="69" t="s">
        <v>2</v>
      </c>
      <c r="D2" s="69" t="s">
        <v>3</v>
      </c>
      <c r="E2" s="17" t="s">
        <v>92</v>
      </c>
      <c r="F2" s="17" t="s">
        <v>93</v>
      </c>
      <c r="G2" s="17" t="s">
        <v>94</v>
      </c>
      <c r="H2" s="17" t="s">
        <v>95</v>
      </c>
      <c r="I2" s="73"/>
      <c r="J2" s="17" t="s">
        <v>98</v>
      </c>
      <c r="K2" s="17" t="s">
        <v>97</v>
      </c>
      <c r="L2" s="17" t="s">
        <v>99</v>
      </c>
      <c r="M2" s="73"/>
      <c r="N2" s="17" t="s">
        <v>101</v>
      </c>
      <c r="O2" s="17" t="s">
        <v>102</v>
      </c>
      <c r="P2" s="17" t="s">
        <v>103</v>
      </c>
      <c r="Q2" s="17" t="s">
        <v>104</v>
      </c>
      <c r="R2" s="17" t="s">
        <v>105</v>
      </c>
      <c r="S2" s="17" t="s">
        <v>93</v>
      </c>
      <c r="T2" s="17" t="s">
        <v>94</v>
      </c>
      <c r="U2" s="17" t="s">
        <v>95</v>
      </c>
      <c r="V2" s="19" t="s">
        <v>132</v>
      </c>
      <c r="W2" s="73"/>
      <c r="X2" s="17" t="s">
        <v>107</v>
      </c>
      <c r="Y2" s="17" t="s">
        <v>108</v>
      </c>
      <c r="Z2" s="17" t="s">
        <v>109</v>
      </c>
      <c r="AA2" s="73"/>
      <c r="AB2" s="17" t="s">
        <v>111</v>
      </c>
      <c r="AC2" s="17" t="s">
        <v>112</v>
      </c>
      <c r="AD2" s="17" t="s">
        <v>113</v>
      </c>
      <c r="AE2" s="73"/>
      <c r="AF2" s="17" t="s">
        <v>111</v>
      </c>
      <c r="AG2" s="17" t="s">
        <v>112</v>
      </c>
      <c r="AH2" s="17" t="s">
        <v>113</v>
      </c>
      <c r="AI2" s="17" t="s">
        <v>115</v>
      </c>
      <c r="AJ2" s="73"/>
      <c r="AK2" s="17" t="s">
        <v>98</v>
      </c>
      <c r="AL2" s="17" t="s">
        <v>97</v>
      </c>
      <c r="AM2" s="17" t="s">
        <v>99</v>
      </c>
      <c r="AN2" s="73"/>
      <c r="AO2" s="17" t="s">
        <v>118</v>
      </c>
      <c r="AP2" s="17" t="s">
        <v>119</v>
      </c>
      <c r="AQ2" s="17" t="s">
        <v>120</v>
      </c>
      <c r="AR2" s="17" t="s">
        <v>121</v>
      </c>
      <c r="AS2" s="17" t="s">
        <v>105</v>
      </c>
      <c r="AT2" s="17" t="s">
        <v>93</v>
      </c>
      <c r="AU2" s="17" t="s">
        <v>94</v>
      </c>
      <c r="AV2" s="17" t="s">
        <v>95</v>
      </c>
      <c r="AW2" s="19" t="s">
        <v>132</v>
      </c>
      <c r="AX2" s="73"/>
      <c r="AY2" s="17" t="s">
        <v>98</v>
      </c>
      <c r="AZ2" s="17" t="s">
        <v>97</v>
      </c>
      <c r="BA2" s="17" t="s">
        <v>99</v>
      </c>
      <c r="BB2" s="73"/>
      <c r="BC2" s="17" t="s">
        <v>101</v>
      </c>
      <c r="BD2" s="17" t="s">
        <v>102</v>
      </c>
      <c r="BE2" s="17" t="s">
        <v>103</v>
      </c>
      <c r="BF2" s="17" t="s">
        <v>124</v>
      </c>
      <c r="BG2" s="5"/>
      <c r="BH2" s="6"/>
    </row>
    <row r="3" spans="1:65" x14ac:dyDescent="0.25">
      <c r="A3" s="55"/>
      <c r="B3" s="55"/>
      <c r="C3" s="69"/>
      <c r="D3" s="69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2"/>
      <c r="X3" s="2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4"/>
      <c r="AY3" s="14"/>
      <c r="AZ3" s="14"/>
      <c r="BA3" s="14"/>
      <c r="BB3" s="14"/>
      <c r="BC3" s="14"/>
      <c r="BD3" s="14"/>
      <c r="BE3" s="14"/>
      <c r="BF3" s="14"/>
      <c r="BG3" s="6"/>
      <c r="BH3" s="6"/>
    </row>
    <row r="4" spans="1:65" x14ac:dyDescent="0.25">
      <c r="A4" s="55"/>
      <c r="B4" s="55"/>
      <c r="C4" s="69"/>
      <c r="D4" s="69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22">
        <v>52</v>
      </c>
      <c r="X4" s="22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14">
        <v>25</v>
      </c>
      <c r="AY4" s="14">
        <v>26</v>
      </c>
      <c r="AZ4" s="14">
        <v>27</v>
      </c>
      <c r="BA4" s="14">
        <v>28</v>
      </c>
      <c r="BB4" s="14">
        <v>29</v>
      </c>
      <c r="BC4" s="14">
        <v>30</v>
      </c>
      <c r="BD4" s="14">
        <v>31</v>
      </c>
      <c r="BE4" s="14">
        <v>32</v>
      </c>
      <c r="BF4" s="14">
        <v>33</v>
      </c>
      <c r="BG4" s="6"/>
      <c r="BH4" s="6"/>
    </row>
    <row r="5" spans="1:65" x14ac:dyDescent="0.25">
      <c r="A5" s="55"/>
      <c r="B5" s="55"/>
      <c r="C5" s="69"/>
      <c r="D5" s="69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4"/>
      <c r="AY5" s="14"/>
      <c r="AZ5" s="14"/>
      <c r="BA5" s="14"/>
      <c r="BB5" s="14"/>
      <c r="BC5" s="14"/>
      <c r="BD5" s="14"/>
      <c r="BE5" s="14"/>
      <c r="BF5" s="14"/>
      <c r="BG5" s="6"/>
      <c r="BH5" s="6"/>
    </row>
    <row r="6" spans="1:65" x14ac:dyDescent="0.25">
      <c r="A6" s="55"/>
      <c r="B6" s="55"/>
      <c r="C6" s="69"/>
      <c r="D6" s="69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/>
      <c r="W6" s="22">
        <v>18</v>
      </c>
      <c r="X6" s="22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1">
        <v>41</v>
      </c>
      <c r="AU6" s="1">
        <v>42</v>
      </c>
      <c r="AV6" s="28">
        <v>43</v>
      </c>
      <c r="AW6" s="1"/>
      <c r="AX6" s="14">
        <v>44</v>
      </c>
      <c r="AY6" s="14">
        <v>45</v>
      </c>
      <c r="AZ6" s="14">
        <v>46</v>
      </c>
      <c r="BA6" s="14">
        <v>47</v>
      </c>
      <c r="BB6" s="14">
        <v>48</v>
      </c>
      <c r="BC6" s="14">
        <v>49</v>
      </c>
      <c r="BD6" s="14">
        <v>50</v>
      </c>
      <c r="BE6" s="14">
        <v>51</v>
      </c>
      <c r="BF6" s="14">
        <v>52</v>
      </c>
      <c r="BG6" s="6"/>
      <c r="BH6" s="6"/>
    </row>
    <row r="7" spans="1:65" ht="15.75" customHeight="1" x14ac:dyDescent="0.25">
      <c r="A7" s="67" t="s">
        <v>13</v>
      </c>
      <c r="B7" s="70" t="s">
        <v>7</v>
      </c>
      <c r="C7" s="58" t="s">
        <v>8</v>
      </c>
      <c r="D7" s="13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2"/>
      <c r="X7" s="2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1"/>
      <c r="AX7" s="14"/>
      <c r="AY7" s="14"/>
      <c r="AZ7" s="14"/>
      <c r="BA7" s="14"/>
      <c r="BB7" s="14"/>
      <c r="BC7" s="14"/>
      <c r="BD7" s="14"/>
      <c r="BE7" s="14"/>
      <c r="BF7" s="14"/>
    </row>
    <row r="8" spans="1:65" x14ac:dyDescent="0.25">
      <c r="A8" s="52"/>
      <c r="B8" s="71"/>
      <c r="C8" s="59"/>
      <c r="D8" s="13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2"/>
      <c r="X8" s="2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1"/>
      <c r="AX8" s="14"/>
      <c r="AY8" s="14"/>
      <c r="AZ8" s="14"/>
      <c r="BA8" s="14"/>
      <c r="BB8" s="14"/>
      <c r="BC8" s="14"/>
      <c r="BD8" s="14"/>
      <c r="BE8" s="14"/>
      <c r="BF8" s="14"/>
    </row>
    <row r="9" spans="1:65" s="8" customFormat="1" x14ac:dyDescent="0.25">
      <c r="A9" s="52"/>
      <c r="B9" s="56" t="s">
        <v>11</v>
      </c>
      <c r="C9" s="58" t="s">
        <v>12</v>
      </c>
      <c r="D9" s="4" t="s">
        <v>9</v>
      </c>
      <c r="E9" s="1"/>
      <c r="F9" s="1"/>
      <c r="G9" s="1">
        <v>2</v>
      </c>
      <c r="H9" s="1"/>
      <c r="I9" s="1">
        <v>2</v>
      </c>
      <c r="J9" s="1"/>
      <c r="K9" s="1">
        <v>2</v>
      </c>
      <c r="L9" s="1"/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26">
        <f>SUM(E9:U9)</f>
        <v>24</v>
      </c>
      <c r="W9" s="21" t="s">
        <v>76</v>
      </c>
      <c r="X9" s="21" t="s">
        <v>76</v>
      </c>
      <c r="Y9" s="14">
        <v>2</v>
      </c>
      <c r="Z9" s="1">
        <v>2</v>
      </c>
      <c r="AA9" s="1">
        <v>2</v>
      </c>
      <c r="AB9" s="1">
        <v>2</v>
      </c>
      <c r="AC9" s="1"/>
      <c r="AD9" s="1">
        <v>2</v>
      </c>
      <c r="AE9" s="1"/>
      <c r="AF9" s="1">
        <v>2</v>
      </c>
      <c r="AG9" s="1"/>
      <c r="AH9" s="1">
        <v>2</v>
      </c>
      <c r="AI9" s="1"/>
      <c r="AJ9" s="1">
        <v>2</v>
      </c>
      <c r="AK9" s="1"/>
      <c r="AL9" s="1">
        <v>2</v>
      </c>
      <c r="AM9" s="1"/>
      <c r="AN9" s="1">
        <v>2</v>
      </c>
      <c r="AO9" s="1"/>
      <c r="AP9" s="1">
        <v>2</v>
      </c>
      <c r="AQ9" s="1"/>
      <c r="AR9" s="1">
        <v>2</v>
      </c>
      <c r="AS9" s="1"/>
      <c r="AT9" s="1">
        <v>2</v>
      </c>
      <c r="AU9" s="1">
        <v>2</v>
      </c>
      <c r="AV9" s="28"/>
      <c r="AW9" s="26">
        <f>SUM(Y9:AV9)</f>
        <v>28</v>
      </c>
      <c r="AX9" s="20" t="s">
        <v>76</v>
      </c>
      <c r="AY9" s="20" t="s">
        <v>76</v>
      </c>
      <c r="AZ9" s="20" t="s">
        <v>76</v>
      </c>
      <c r="BA9" s="20" t="s">
        <v>76</v>
      </c>
      <c r="BB9" s="20" t="s">
        <v>76</v>
      </c>
      <c r="BC9" s="20" t="s">
        <v>76</v>
      </c>
      <c r="BD9" s="20" t="s">
        <v>76</v>
      </c>
      <c r="BE9" s="20" t="s">
        <v>76</v>
      </c>
      <c r="BF9" s="20" t="s">
        <v>76</v>
      </c>
      <c r="BG9" s="2"/>
      <c r="BH9" s="2"/>
      <c r="BI9" s="2"/>
      <c r="BJ9" s="2"/>
      <c r="BK9" s="2"/>
      <c r="BL9" s="2"/>
      <c r="BM9" s="2"/>
    </row>
    <row r="10" spans="1:65" x14ac:dyDescent="0.25">
      <c r="A10" s="52"/>
      <c r="B10" s="57"/>
      <c r="C10" s="59"/>
      <c r="D10" s="4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6">
        <f t="shared" ref="V10:V44" si="0">SUM(E10:U10)</f>
        <v>0</v>
      </c>
      <c r="W10" s="21" t="s">
        <v>76</v>
      </c>
      <c r="X10" s="21" t="s">
        <v>76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6">
        <f t="shared" ref="AW10:AW44" si="1">SUM(Y10:AV10)</f>
        <v>0</v>
      </c>
      <c r="AX10" s="20" t="s">
        <v>76</v>
      </c>
      <c r="AY10" s="20" t="s">
        <v>76</v>
      </c>
      <c r="AZ10" s="20" t="s">
        <v>76</v>
      </c>
      <c r="BA10" s="20" t="s">
        <v>76</v>
      </c>
      <c r="BB10" s="20" t="s">
        <v>76</v>
      </c>
      <c r="BC10" s="20" t="s">
        <v>76</v>
      </c>
      <c r="BD10" s="20" t="s">
        <v>76</v>
      </c>
      <c r="BE10" s="20" t="s">
        <v>76</v>
      </c>
      <c r="BF10" s="20" t="s">
        <v>76</v>
      </c>
    </row>
    <row r="11" spans="1:65" s="8" customFormat="1" x14ac:dyDescent="0.25">
      <c r="A11" s="52"/>
      <c r="B11" s="62" t="s">
        <v>14</v>
      </c>
      <c r="C11" s="60" t="s">
        <v>15</v>
      </c>
      <c r="D11" s="4" t="s">
        <v>9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/>
      <c r="Q11" s="1">
        <v>2</v>
      </c>
      <c r="R11" s="1"/>
      <c r="S11" s="1">
        <v>2</v>
      </c>
      <c r="T11" s="1"/>
      <c r="U11" s="1"/>
      <c r="V11" s="26">
        <f t="shared" si="0"/>
        <v>26</v>
      </c>
      <c r="W11" s="20" t="s">
        <v>76</v>
      </c>
      <c r="X11" s="20" t="s">
        <v>76</v>
      </c>
      <c r="Y11" s="14">
        <v>2</v>
      </c>
      <c r="Z11" s="1">
        <v>2</v>
      </c>
      <c r="AA11" s="1">
        <v>2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2</v>
      </c>
      <c r="AK11" s="1">
        <v>2</v>
      </c>
      <c r="AL11" s="1">
        <v>2</v>
      </c>
      <c r="AM11" s="1">
        <v>2</v>
      </c>
      <c r="AN11" s="1">
        <v>2</v>
      </c>
      <c r="AO11" s="1">
        <v>2</v>
      </c>
      <c r="AP11" s="1">
        <v>2</v>
      </c>
      <c r="AQ11" s="1">
        <v>2</v>
      </c>
      <c r="AR11" s="1">
        <v>2</v>
      </c>
      <c r="AS11" s="1">
        <v>2</v>
      </c>
      <c r="AT11" s="1">
        <v>2</v>
      </c>
      <c r="AU11" s="1">
        <v>4</v>
      </c>
      <c r="AV11" s="28"/>
      <c r="AW11" s="26">
        <f t="shared" si="1"/>
        <v>48</v>
      </c>
      <c r="AX11" s="20" t="s">
        <v>76</v>
      </c>
      <c r="AY11" s="20" t="s">
        <v>76</v>
      </c>
      <c r="AZ11" s="20" t="s">
        <v>76</v>
      </c>
      <c r="BA11" s="20" t="s">
        <v>76</v>
      </c>
      <c r="BB11" s="20" t="s">
        <v>76</v>
      </c>
      <c r="BC11" s="20" t="s">
        <v>76</v>
      </c>
      <c r="BD11" s="20" t="s">
        <v>76</v>
      </c>
      <c r="BE11" s="20" t="s">
        <v>76</v>
      </c>
      <c r="BF11" s="20" t="s">
        <v>76</v>
      </c>
      <c r="BG11" s="2"/>
      <c r="BH11" s="2"/>
      <c r="BI11" s="2"/>
      <c r="BJ11" s="2"/>
      <c r="BK11" s="2"/>
      <c r="BL11" s="2"/>
      <c r="BM11" s="2"/>
    </row>
    <row r="12" spans="1:65" x14ac:dyDescent="0.25">
      <c r="A12" s="52"/>
      <c r="B12" s="63"/>
      <c r="C12" s="61"/>
      <c r="D12" s="4" t="s">
        <v>10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6">
        <f t="shared" si="0"/>
        <v>0</v>
      </c>
      <c r="W12" s="20" t="s">
        <v>76</v>
      </c>
      <c r="X12" s="20" t="s">
        <v>76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28"/>
      <c r="AW12" s="26">
        <f t="shared" si="1"/>
        <v>0</v>
      </c>
      <c r="AX12" s="20" t="s">
        <v>76</v>
      </c>
      <c r="AY12" s="20" t="s">
        <v>76</v>
      </c>
      <c r="AZ12" s="20" t="s">
        <v>76</v>
      </c>
      <c r="BA12" s="20" t="s">
        <v>76</v>
      </c>
      <c r="BB12" s="20" t="s">
        <v>76</v>
      </c>
      <c r="BC12" s="20" t="s">
        <v>76</v>
      </c>
      <c r="BD12" s="20" t="s">
        <v>76</v>
      </c>
      <c r="BE12" s="20" t="s">
        <v>76</v>
      </c>
      <c r="BF12" s="20" t="s">
        <v>76</v>
      </c>
    </row>
    <row r="13" spans="1:65" s="8" customFormat="1" x14ac:dyDescent="0.25">
      <c r="A13" s="52"/>
      <c r="B13" s="62" t="s">
        <v>16</v>
      </c>
      <c r="C13" s="60" t="s">
        <v>17</v>
      </c>
      <c r="D13" s="4" t="s">
        <v>9</v>
      </c>
      <c r="E13" s="1">
        <v>4</v>
      </c>
      <c r="F13" s="1">
        <v>4</v>
      </c>
      <c r="G13" s="1">
        <v>2</v>
      </c>
      <c r="H13" s="1">
        <v>4</v>
      </c>
      <c r="I13" s="1">
        <v>2</v>
      </c>
      <c r="J13" s="1">
        <v>4</v>
      </c>
      <c r="K13" s="1">
        <v>2</v>
      </c>
      <c r="L13" s="1">
        <v>4</v>
      </c>
      <c r="M13" s="1">
        <v>2</v>
      </c>
      <c r="N13" s="1">
        <v>4</v>
      </c>
      <c r="O13" s="1">
        <v>2</v>
      </c>
      <c r="P13" s="1">
        <v>4</v>
      </c>
      <c r="Q13" s="1">
        <v>2</v>
      </c>
      <c r="R13" s="1">
        <v>4</v>
      </c>
      <c r="S13" s="1">
        <v>2</v>
      </c>
      <c r="T13" s="1">
        <v>4</v>
      </c>
      <c r="U13" s="1">
        <v>2</v>
      </c>
      <c r="V13" s="26">
        <f t="shared" si="0"/>
        <v>52</v>
      </c>
      <c r="W13" s="20" t="s">
        <v>76</v>
      </c>
      <c r="X13" s="20" t="s">
        <v>76</v>
      </c>
      <c r="Y13" s="14">
        <v>4</v>
      </c>
      <c r="Z13" s="1">
        <v>2</v>
      </c>
      <c r="AA13" s="1">
        <v>4</v>
      </c>
      <c r="AB13" s="1">
        <v>2</v>
      </c>
      <c r="AC13" s="1">
        <v>4</v>
      </c>
      <c r="AD13" s="1">
        <v>2</v>
      </c>
      <c r="AE13" s="1">
        <v>4</v>
      </c>
      <c r="AF13" s="1">
        <v>2</v>
      </c>
      <c r="AG13" s="1">
        <v>4</v>
      </c>
      <c r="AH13" s="1">
        <v>2</v>
      </c>
      <c r="AI13" s="1">
        <v>4</v>
      </c>
      <c r="AJ13" s="1">
        <v>2</v>
      </c>
      <c r="AK13" s="1">
        <v>4</v>
      </c>
      <c r="AL13" s="1">
        <v>2</v>
      </c>
      <c r="AM13" s="1">
        <v>4</v>
      </c>
      <c r="AN13" s="1">
        <v>2</v>
      </c>
      <c r="AO13" s="1">
        <v>4</v>
      </c>
      <c r="AP13" s="1">
        <v>2</v>
      </c>
      <c r="AQ13" s="1">
        <v>4</v>
      </c>
      <c r="AR13" s="1">
        <v>2</v>
      </c>
      <c r="AS13" s="1">
        <v>4</v>
      </c>
      <c r="AT13" s="1">
        <v>4</v>
      </c>
      <c r="AU13" s="1">
        <v>4</v>
      </c>
      <c r="AV13" s="28"/>
      <c r="AW13" s="26">
        <f t="shared" si="1"/>
        <v>72</v>
      </c>
      <c r="AX13" s="20" t="s">
        <v>76</v>
      </c>
      <c r="AY13" s="20" t="s">
        <v>76</v>
      </c>
      <c r="AZ13" s="20" t="s">
        <v>76</v>
      </c>
      <c r="BA13" s="20" t="s">
        <v>76</v>
      </c>
      <c r="BB13" s="20" t="s">
        <v>76</v>
      </c>
      <c r="BC13" s="20" t="s">
        <v>76</v>
      </c>
      <c r="BD13" s="20" t="s">
        <v>76</v>
      </c>
      <c r="BE13" s="20" t="s">
        <v>76</v>
      </c>
      <c r="BF13" s="20" t="s">
        <v>76</v>
      </c>
      <c r="BG13" s="2"/>
      <c r="BH13" s="2"/>
      <c r="BI13" s="2"/>
      <c r="BJ13" s="2"/>
      <c r="BK13" s="2"/>
      <c r="BL13" s="2"/>
      <c r="BM13" s="2"/>
    </row>
    <row r="14" spans="1:65" x14ac:dyDescent="0.25">
      <c r="A14" s="52"/>
      <c r="B14" s="63"/>
      <c r="C14" s="61"/>
      <c r="D14" s="4" t="s">
        <v>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6">
        <f t="shared" si="0"/>
        <v>0</v>
      </c>
      <c r="W14" s="20" t="s">
        <v>76</v>
      </c>
      <c r="X14" s="20" t="s">
        <v>76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8"/>
      <c r="AW14" s="26">
        <f t="shared" si="1"/>
        <v>0</v>
      </c>
      <c r="AX14" s="20" t="s">
        <v>76</v>
      </c>
      <c r="AY14" s="20" t="s">
        <v>76</v>
      </c>
      <c r="AZ14" s="20" t="s">
        <v>76</v>
      </c>
      <c r="BA14" s="20" t="s">
        <v>76</v>
      </c>
      <c r="BB14" s="20" t="s">
        <v>76</v>
      </c>
      <c r="BC14" s="20" t="s">
        <v>76</v>
      </c>
      <c r="BD14" s="20" t="s">
        <v>76</v>
      </c>
      <c r="BE14" s="20" t="s">
        <v>76</v>
      </c>
      <c r="BF14" s="20" t="s">
        <v>76</v>
      </c>
    </row>
    <row r="15" spans="1:65" s="8" customFormat="1" x14ac:dyDescent="0.25">
      <c r="A15" s="52"/>
      <c r="B15" s="62" t="s">
        <v>18</v>
      </c>
      <c r="C15" s="60" t="s">
        <v>19</v>
      </c>
      <c r="D15" s="4" t="s">
        <v>9</v>
      </c>
      <c r="E15" s="1">
        <v>4</v>
      </c>
      <c r="F15" s="1">
        <v>2</v>
      </c>
      <c r="G15" s="1">
        <v>4</v>
      </c>
      <c r="H15" s="1">
        <v>2</v>
      </c>
      <c r="I15" s="1">
        <v>4</v>
      </c>
      <c r="J15" s="1">
        <v>2</v>
      </c>
      <c r="K15" s="1">
        <v>4</v>
      </c>
      <c r="L15" s="1">
        <v>2</v>
      </c>
      <c r="M15" s="1">
        <v>4</v>
      </c>
      <c r="N15" s="1">
        <v>2</v>
      </c>
      <c r="O15" s="1">
        <v>4</v>
      </c>
      <c r="P15" s="1">
        <v>2</v>
      </c>
      <c r="Q15" s="1">
        <v>4</v>
      </c>
      <c r="R15" s="1">
        <v>2</v>
      </c>
      <c r="S15" s="1">
        <v>4</v>
      </c>
      <c r="T15" s="1">
        <v>2</v>
      </c>
      <c r="U15" s="1">
        <v>4</v>
      </c>
      <c r="V15" s="26">
        <f t="shared" si="0"/>
        <v>52</v>
      </c>
      <c r="W15" s="20" t="s">
        <v>76</v>
      </c>
      <c r="X15" s="20" t="s">
        <v>76</v>
      </c>
      <c r="Y15" s="14">
        <v>4</v>
      </c>
      <c r="Z15" s="1">
        <v>2</v>
      </c>
      <c r="AA15" s="1">
        <v>4</v>
      </c>
      <c r="AB15" s="1">
        <v>2</v>
      </c>
      <c r="AC15" s="1">
        <v>4</v>
      </c>
      <c r="AD15" s="1">
        <v>2</v>
      </c>
      <c r="AE15" s="1">
        <v>4</v>
      </c>
      <c r="AF15" s="1">
        <v>2</v>
      </c>
      <c r="AG15" s="1">
        <v>4</v>
      </c>
      <c r="AH15" s="1">
        <v>2</v>
      </c>
      <c r="AI15" s="1">
        <v>4</v>
      </c>
      <c r="AJ15" s="1">
        <v>2</v>
      </c>
      <c r="AK15" s="1">
        <v>4</v>
      </c>
      <c r="AL15" s="1">
        <v>2</v>
      </c>
      <c r="AM15" s="1">
        <v>4</v>
      </c>
      <c r="AN15" s="1">
        <v>2</v>
      </c>
      <c r="AO15" s="1">
        <v>4</v>
      </c>
      <c r="AP15" s="1">
        <v>2</v>
      </c>
      <c r="AQ15" s="1">
        <v>4</v>
      </c>
      <c r="AR15" s="1">
        <v>2</v>
      </c>
      <c r="AS15" s="1">
        <v>4</v>
      </c>
      <c r="AT15" s="1">
        <v>4</v>
      </c>
      <c r="AU15" s="1">
        <v>4</v>
      </c>
      <c r="AV15" s="28"/>
      <c r="AW15" s="26">
        <f t="shared" si="1"/>
        <v>72</v>
      </c>
      <c r="AX15" s="20" t="s">
        <v>76</v>
      </c>
      <c r="AY15" s="20" t="s">
        <v>76</v>
      </c>
      <c r="AZ15" s="20" t="s">
        <v>76</v>
      </c>
      <c r="BA15" s="20" t="s">
        <v>76</v>
      </c>
      <c r="BB15" s="20" t="s">
        <v>76</v>
      </c>
      <c r="BC15" s="20" t="s">
        <v>76</v>
      </c>
      <c r="BD15" s="20" t="s">
        <v>76</v>
      </c>
      <c r="BE15" s="20" t="s">
        <v>76</v>
      </c>
      <c r="BF15" s="20" t="s">
        <v>76</v>
      </c>
      <c r="BG15" s="2"/>
      <c r="BH15" s="2"/>
      <c r="BI15" s="2"/>
      <c r="BJ15" s="2"/>
      <c r="BK15" s="2"/>
      <c r="BL15" s="2"/>
      <c r="BM15" s="2"/>
    </row>
    <row r="16" spans="1:65" x14ac:dyDescent="0.25">
      <c r="A16" s="52"/>
      <c r="B16" s="63"/>
      <c r="C16" s="61"/>
      <c r="D16" s="4" t="s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6">
        <f t="shared" si="0"/>
        <v>0</v>
      </c>
      <c r="W16" s="20" t="s">
        <v>76</v>
      </c>
      <c r="X16" s="20" t="s">
        <v>76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28"/>
      <c r="AW16" s="26">
        <f t="shared" si="1"/>
        <v>0</v>
      </c>
      <c r="AX16" s="20" t="s">
        <v>76</v>
      </c>
      <c r="AY16" s="20" t="s">
        <v>76</v>
      </c>
      <c r="AZ16" s="20" t="s">
        <v>76</v>
      </c>
      <c r="BA16" s="20" t="s">
        <v>76</v>
      </c>
      <c r="BB16" s="20" t="s">
        <v>76</v>
      </c>
      <c r="BC16" s="20" t="s">
        <v>76</v>
      </c>
      <c r="BD16" s="20" t="s">
        <v>76</v>
      </c>
      <c r="BE16" s="20" t="s">
        <v>76</v>
      </c>
      <c r="BF16" s="20" t="s">
        <v>76</v>
      </c>
    </row>
    <row r="17" spans="1:65" s="8" customFormat="1" x14ac:dyDescent="0.25">
      <c r="A17" s="52"/>
      <c r="B17" s="62" t="s">
        <v>20</v>
      </c>
      <c r="C17" s="60" t="s">
        <v>21</v>
      </c>
      <c r="D17" s="4" t="s">
        <v>9</v>
      </c>
      <c r="E17" s="1">
        <v>4</v>
      </c>
      <c r="F17" s="1">
        <v>4</v>
      </c>
      <c r="G17" s="1">
        <v>4</v>
      </c>
      <c r="H17" s="1">
        <v>4</v>
      </c>
      <c r="I17" s="1">
        <v>4</v>
      </c>
      <c r="J17" s="1">
        <v>4</v>
      </c>
      <c r="K17" s="1">
        <v>4</v>
      </c>
      <c r="L17" s="1">
        <v>4</v>
      </c>
      <c r="M17" s="1">
        <v>4</v>
      </c>
      <c r="N17" s="1">
        <v>4</v>
      </c>
      <c r="O17" s="1">
        <v>4</v>
      </c>
      <c r="P17" s="1">
        <v>4</v>
      </c>
      <c r="Q17" s="1">
        <v>4</v>
      </c>
      <c r="R17" s="1">
        <v>4</v>
      </c>
      <c r="S17" s="1">
        <v>4</v>
      </c>
      <c r="T17" s="1">
        <v>4</v>
      </c>
      <c r="U17" s="1">
        <v>4</v>
      </c>
      <c r="V17" s="26">
        <f t="shared" si="0"/>
        <v>68</v>
      </c>
      <c r="W17" s="20" t="s">
        <v>76</v>
      </c>
      <c r="X17" s="20" t="s">
        <v>76</v>
      </c>
      <c r="Y17" s="14">
        <v>2</v>
      </c>
      <c r="Z17" s="1">
        <v>2</v>
      </c>
      <c r="AA17" s="1">
        <v>2</v>
      </c>
      <c r="AB17" s="1">
        <v>2</v>
      </c>
      <c r="AC17" s="1">
        <v>2</v>
      </c>
      <c r="AD17" s="1">
        <v>2</v>
      </c>
      <c r="AE17" s="1">
        <v>2</v>
      </c>
      <c r="AF17" s="1">
        <v>2</v>
      </c>
      <c r="AG17" s="1">
        <v>2</v>
      </c>
      <c r="AH17" s="1">
        <v>2</v>
      </c>
      <c r="AI17" s="1">
        <v>2</v>
      </c>
      <c r="AJ17" s="1">
        <v>2</v>
      </c>
      <c r="AK17" s="1">
        <v>2</v>
      </c>
      <c r="AL17" s="1">
        <v>2</v>
      </c>
      <c r="AM17" s="1">
        <v>2</v>
      </c>
      <c r="AN17" s="1">
        <v>2</v>
      </c>
      <c r="AO17" s="1">
        <v>2</v>
      </c>
      <c r="AP17" s="1">
        <v>2</v>
      </c>
      <c r="AQ17" s="1">
        <v>2</v>
      </c>
      <c r="AR17" s="1">
        <v>2</v>
      </c>
      <c r="AS17" s="1">
        <v>2</v>
      </c>
      <c r="AT17" s="1">
        <v>2</v>
      </c>
      <c r="AU17" s="1">
        <v>2</v>
      </c>
      <c r="AV17" s="28"/>
      <c r="AW17" s="26">
        <f t="shared" si="1"/>
        <v>46</v>
      </c>
      <c r="AX17" s="20" t="s">
        <v>76</v>
      </c>
      <c r="AY17" s="20" t="s">
        <v>76</v>
      </c>
      <c r="AZ17" s="20" t="s">
        <v>76</v>
      </c>
      <c r="BA17" s="20" t="s">
        <v>76</v>
      </c>
      <c r="BB17" s="20" t="s">
        <v>76</v>
      </c>
      <c r="BC17" s="20" t="s">
        <v>76</v>
      </c>
      <c r="BD17" s="20" t="s">
        <v>76</v>
      </c>
      <c r="BE17" s="20" t="s">
        <v>76</v>
      </c>
      <c r="BF17" s="20" t="s">
        <v>76</v>
      </c>
      <c r="BG17" s="2"/>
      <c r="BH17" s="2"/>
      <c r="BI17" s="2"/>
      <c r="BJ17" s="2"/>
      <c r="BK17" s="2"/>
      <c r="BL17" s="2"/>
      <c r="BM17" s="2"/>
    </row>
    <row r="18" spans="1:65" x14ac:dyDescent="0.25">
      <c r="A18" s="52"/>
      <c r="B18" s="63"/>
      <c r="C18" s="61"/>
      <c r="D18" s="4" t="s"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6">
        <f t="shared" si="0"/>
        <v>0</v>
      </c>
      <c r="W18" s="20" t="s">
        <v>76</v>
      </c>
      <c r="X18" s="20" t="s">
        <v>76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28"/>
      <c r="AW18" s="26">
        <f t="shared" si="1"/>
        <v>0</v>
      </c>
      <c r="AX18" s="20" t="s">
        <v>76</v>
      </c>
      <c r="AY18" s="20" t="s">
        <v>76</v>
      </c>
      <c r="AZ18" s="20" t="s">
        <v>76</v>
      </c>
      <c r="BA18" s="20" t="s">
        <v>76</v>
      </c>
      <c r="BB18" s="20" t="s">
        <v>76</v>
      </c>
      <c r="BC18" s="20" t="s">
        <v>76</v>
      </c>
      <c r="BD18" s="20" t="s">
        <v>76</v>
      </c>
      <c r="BE18" s="20" t="s">
        <v>76</v>
      </c>
      <c r="BF18" s="20" t="s">
        <v>76</v>
      </c>
    </row>
    <row r="19" spans="1:65" s="8" customFormat="1" ht="21" customHeight="1" x14ac:dyDescent="0.25">
      <c r="A19" s="52"/>
      <c r="B19" s="62" t="s">
        <v>22</v>
      </c>
      <c r="C19" s="60" t="s">
        <v>23</v>
      </c>
      <c r="D19" s="4" t="s">
        <v>9</v>
      </c>
      <c r="E19" s="1">
        <v>2</v>
      </c>
      <c r="F19" s="1">
        <v>4</v>
      </c>
      <c r="G19" s="1">
        <v>2</v>
      </c>
      <c r="H19" s="1">
        <v>4</v>
      </c>
      <c r="I19" s="1">
        <v>2</v>
      </c>
      <c r="J19" s="1">
        <v>4</v>
      </c>
      <c r="K19" s="1">
        <v>2</v>
      </c>
      <c r="L19" s="1">
        <v>4</v>
      </c>
      <c r="M19" s="1">
        <v>2</v>
      </c>
      <c r="N19" s="1">
        <v>4</v>
      </c>
      <c r="O19" s="1">
        <v>2</v>
      </c>
      <c r="P19" s="1">
        <v>4</v>
      </c>
      <c r="Q19" s="1">
        <v>2</v>
      </c>
      <c r="R19" s="1">
        <v>4</v>
      </c>
      <c r="S19" s="1">
        <v>2</v>
      </c>
      <c r="T19" s="1">
        <v>4</v>
      </c>
      <c r="U19" s="1">
        <v>4</v>
      </c>
      <c r="V19" s="26">
        <f t="shared" si="0"/>
        <v>52</v>
      </c>
      <c r="W19" s="20" t="s">
        <v>76</v>
      </c>
      <c r="X19" s="20" t="s">
        <v>76</v>
      </c>
      <c r="Y19" s="14">
        <v>4</v>
      </c>
      <c r="Z19" s="1">
        <v>4</v>
      </c>
      <c r="AA19" s="1">
        <v>2</v>
      </c>
      <c r="AB19" s="1">
        <v>4</v>
      </c>
      <c r="AC19" s="1">
        <v>2</v>
      </c>
      <c r="AD19" s="1">
        <v>4</v>
      </c>
      <c r="AE19" s="1">
        <v>2</v>
      </c>
      <c r="AF19" s="1">
        <v>4</v>
      </c>
      <c r="AG19" s="1">
        <v>2</v>
      </c>
      <c r="AH19" s="1">
        <v>4</v>
      </c>
      <c r="AI19" s="1">
        <v>2</v>
      </c>
      <c r="AJ19" s="1">
        <v>4</v>
      </c>
      <c r="AK19" s="1">
        <v>2</v>
      </c>
      <c r="AL19" s="1">
        <v>4</v>
      </c>
      <c r="AM19" s="1">
        <v>2</v>
      </c>
      <c r="AN19" s="1">
        <v>4</v>
      </c>
      <c r="AO19" s="1">
        <v>2</v>
      </c>
      <c r="AP19" s="1">
        <v>4</v>
      </c>
      <c r="AQ19" s="1">
        <v>4</v>
      </c>
      <c r="AR19" s="1">
        <v>4</v>
      </c>
      <c r="AS19" s="1">
        <v>4</v>
      </c>
      <c r="AT19" s="1">
        <v>4</v>
      </c>
      <c r="AU19" s="1">
        <v>4</v>
      </c>
      <c r="AV19" s="28"/>
      <c r="AW19" s="26">
        <f t="shared" si="1"/>
        <v>76</v>
      </c>
      <c r="AX19" s="20" t="s">
        <v>76</v>
      </c>
      <c r="AY19" s="20" t="s">
        <v>76</v>
      </c>
      <c r="AZ19" s="20" t="s">
        <v>76</v>
      </c>
      <c r="BA19" s="20" t="s">
        <v>76</v>
      </c>
      <c r="BB19" s="20" t="s">
        <v>76</v>
      </c>
      <c r="BC19" s="20" t="s">
        <v>76</v>
      </c>
      <c r="BD19" s="20" t="s">
        <v>76</v>
      </c>
      <c r="BE19" s="20" t="s">
        <v>76</v>
      </c>
      <c r="BF19" s="20" t="s">
        <v>76</v>
      </c>
      <c r="BG19" s="2"/>
      <c r="BH19" s="2"/>
      <c r="BI19" s="2"/>
      <c r="BJ19" s="2"/>
      <c r="BK19" s="2"/>
      <c r="BL19" s="2"/>
      <c r="BM19" s="2"/>
    </row>
    <row r="20" spans="1:65" ht="21" customHeight="1" x14ac:dyDescent="0.25">
      <c r="A20" s="52"/>
      <c r="B20" s="63"/>
      <c r="C20" s="61"/>
      <c r="D20" s="4" t="s">
        <v>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6">
        <f t="shared" si="0"/>
        <v>0</v>
      </c>
      <c r="W20" s="20" t="s">
        <v>76</v>
      </c>
      <c r="X20" s="20" t="s">
        <v>76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28"/>
      <c r="AW20" s="26">
        <f t="shared" si="1"/>
        <v>0</v>
      </c>
      <c r="AX20" s="20" t="s">
        <v>76</v>
      </c>
      <c r="AY20" s="20" t="s">
        <v>76</v>
      </c>
      <c r="AZ20" s="20" t="s">
        <v>76</v>
      </c>
      <c r="BA20" s="20" t="s">
        <v>76</v>
      </c>
      <c r="BB20" s="20" t="s">
        <v>76</v>
      </c>
      <c r="BC20" s="20" t="s">
        <v>76</v>
      </c>
      <c r="BD20" s="20" t="s">
        <v>76</v>
      </c>
      <c r="BE20" s="20" t="s">
        <v>76</v>
      </c>
      <c r="BF20" s="20" t="s">
        <v>76</v>
      </c>
    </row>
    <row r="21" spans="1:65" s="8" customFormat="1" x14ac:dyDescent="0.25">
      <c r="A21" s="52"/>
      <c r="B21" s="62" t="s">
        <v>24</v>
      </c>
      <c r="C21" s="60" t="s">
        <v>25</v>
      </c>
      <c r="D21" s="4" t="s">
        <v>9</v>
      </c>
      <c r="E21" s="1">
        <v>2</v>
      </c>
      <c r="F21" s="1">
        <v>2</v>
      </c>
      <c r="G21" s="1">
        <v>2</v>
      </c>
      <c r="H21" s="1">
        <v>2</v>
      </c>
      <c r="I21" s="1">
        <v>2</v>
      </c>
      <c r="J21" s="1">
        <v>2</v>
      </c>
      <c r="K21" s="1">
        <v>2</v>
      </c>
      <c r="L21" s="1">
        <v>2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1">
        <v>2</v>
      </c>
      <c r="S21" s="1">
        <v>2</v>
      </c>
      <c r="T21" s="1">
        <v>2</v>
      </c>
      <c r="U21" s="1">
        <v>2</v>
      </c>
      <c r="V21" s="26">
        <f t="shared" si="0"/>
        <v>34</v>
      </c>
      <c r="W21" s="20" t="s">
        <v>76</v>
      </c>
      <c r="X21" s="20" t="s">
        <v>76</v>
      </c>
      <c r="Y21" s="14">
        <v>2</v>
      </c>
      <c r="Z21" s="1">
        <v>2</v>
      </c>
      <c r="AA21" s="1">
        <v>2</v>
      </c>
      <c r="AB21" s="1">
        <v>2</v>
      </c>
      <c r="AC21" s="1">
        <v>2</v>
      </c>
      <c r="AD21" s="1">
        <v>2</v>
      </c>
      <c r="AE21" s="1">
        <v>2</v>
      </c>
      <c r="AF21" s="1">
        <v>2</v>
      </c>
      <c r="AG21" s="1">
        <v>2</v>
      </c>
      <c r="AH21" s="1">
        <v>2</v>
      </c>
      <c r="AI21" s="1">
        <v>2</v>
      </c>
      <c r="AJ21" s="1">
        <v>2</v>
      </c>
      <c r="AK21" s="1">
        <v>2</v>
      </c>
      <c r="AL21" s="1">
        <v>2</v>
      </c>
      <c r="AM21" s="1">
        <v>2</v>
      </c>
      <c r="AN21" s="1">
        <v>2</v>
      </c>
      <c r="AO21" s="1">
        <v>2</v>
      </c>
      <c r="AP21" s="1">
        <v>2</v>
      </c>
      <c r="AQ21" s="1">
        <v>2</v>
      </c>
      <c r="AR21" s="1">
        <v>2</v>
      </c>
      <c r="AS21" s="1">
        <v>2</v>
      </c>
      <c r="AT21" s="1">
        <v>2</v>
      </c>
      <c r="AU21" s="1">
        <v>2</v>
      </c>
      <c r="AV21" s="28"/>
      <c r="AW21" s="26">
        <f t="shared" si="1"/>
        <v>46</v>
      </c>
      <c r="AX21" s="20" t="s">
        <v>76</v>
      </c>
      <c r="AY21" s="20" t="s">
        <v>76</v>
      </c>
      <c r="AZ21" s="20" t="s">
        <v>76</v>
      </c>
      <c r="BA21" s="20" t="s">
        <v>76</v>
      </c>
      <c r="BB21" s="20" t="s">
        <v>76</v>
      </c>
      <c r="BC21" s="20" t="s">
        <v>76</v>
      </c>
      <c r="BD21" s="20" t="s">
        <v>76</v>
      </c>
      <c r="BE21" s="20" t="s">
        <v>76</v>
      </c>
      <c r="BF21" s="20" t="s">
        <v>76</v>
      </c>
      <c r="BG21" s="2"/>
      <c r="BH21" s="2"/>
      <c r="BI21" s="2"/>
      <c r="BJ21" s="2"/>
      <c r="BK21" s="2"/>
      <c r="BL21" s="2"/>
      <c r="BM21" s="2"/>
    </row>
    <row r="22" spans="1:65" x14ac:dyDescent="0.25">
      <c r="A22" s="52"/>
      <c r="B22" s="63"/>
      <c r="C22" s="61"/>
      <c r="D22" s="4" t="s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6">
        <f t="shared" si="0"/>
        <v>0</v>
      </c>
      <c r="W22" s="20" t="s">
        <v>76</v>
      </c>
      <c r="X22" s="20" t="s">
        <v>76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28"/>
      <c r="AW22" s="26">
        <f t="shared" si="1"/>
        <v>0</v>
      </c>
      <c r="AX22" s="20" t="s">
        <v>76</v>
      </c>
      <c r="AY22" s="20" t="s">
        <v>76</v>
      </c>
      <c r="AZ22" s="20" t="s">
        <v>76</v>
      </c>
      <c r="BA22" s="20" t="s">
        <v>76</v>
      </c>
      <c r="BB22" s="20" t="s">
        <v>76</v>
      </c>
      <c r="BC22" s="20" t="s">
        <v>76</v>
      </c>
      <c r="BD22" s="20" t="s">
        <v>76</v>
      </c>
      <c r="BE22" s="20" t="s">
        <v>76</v>
      </c>
      <c r="BF22" s="20" t="s">
        <v>76</v>
      </c>
    </row>
    <row r="23" spans="1:65" s="8" customFormat="1" x14ac:dyDescent="0.25">
      <c r="A23" s="52"/>
      <c r="B23" s="62" t="s">
        <v>26</v>
      </c>
      <c r="C23" s="60" t="s">
        <v>27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6">
        <f t="shared" si="0"/>
        <v>0</v>
      </c>
      <c r="W23" s="20" t="s">
        <v>76</v>
      </c>
      <c r="X23" s="20" t="s">
        <v>76</v>
      </c>
      <c r="Y23" s="14">
        <v>0</v>
      </c>
      <c r="Z23" s="1">
        <v>4</v>
      </c>
      <c r="AA23" s="1">
        <v>4</v>
      </c>
      <c r="AB23" s="1">
        <v>2</v>
      </c>
      <c r="AC23" s="1">
        <v>4</v>
      </c>
      <c r="AD23" s="1">
        <v>4</v>
      </c>
      <c r="AE23" s="1">
        <v>4</v>
      </c>
      <c r="AF23" s="1">
        <v>4</v>
      </c>
      <c r="AG23" s="1">
        <v>4</v>
      </c>
      <c r="AH23" s="1">
        <v>4</v>
      </c>
      <c r="AI23" s="1">
        <v>4</v>
      </c>
      <c r="AJ23" s="1">
        <v>2</v>
      </c>
      <c r="AK23" s="1">
        <v>4</v>
      </c>
      <c r="AL23" s="1">
        <v>4</v>
      </c>
      <c r="AM23" s="1">
        <v>4</v>
      </c>
      <c r="AN23" s="1">
        <v>2</v>
      </c>
      <c r="AO23" s="1">
        <v>4</v>
      </c>
      <c r="AP23" s="1">
        <v>2</v>
      </c>
      <c r="AQ23" s="1">
        <v>4</v>
      </c>
      <c r="AR23" s="1">
        <v>2</v>
      </c>
      <c r="AS23" s="1">
        <v>4</v>
      </c>
      <c r="AT23" s="1">
        <v>2</v>
      </c>
      <c r="AU23" s="1">
        <v>2</v>
      </c>
      <c r="AV23" s="28"/>
      <c r="AW23" s="26">
        <f t="shared" si="1"/>
        <v>74</v>
      </c>
      <c r="AX23" s="20" t="s">
        <v>76</v>
      </c>
      <c r="AY23" s="20" t="s">
        <v>76</v>
      </c>
      <c r="AZ23" s="20" t="s">
        <v>76</v>
      </c>
      <c r="BA23" s="20" t="s">
        <v>76</v>
      </c>
      <c r="BB23" s="20" t="s">
        <v>76</v>
      </c>
      <c r="BC23" s="20" t="s">
        <v>76</v>
      </c>
      <c r="BD23" s="20" t="s">
        <v>76</v>
      </c>
      <c r="BE23" s="20" t="s">
        <v>76</v>
      </c>
      <c r="BF23" s="20" t="s">
        <v>76</v>
      </c>
      <c r="BG23" s="2"/>
      <c r="BH23" s="2"/>
      <c r="BI23" s="2"/>
      <c r="BJ23" s="2"/>
      <c r="BK23" s="2"/>
      <c r="BL23" s="2"/>
      <c r="BM23" s="2"/>
    </row>
    <row r="24" spans="1:65" x14ac:dyDescent="0.25">
      <c r="A24" s="52"/>
      <c r="B24" s="63"/>
      <c r="C24" s="61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6">
        <f t="shared" si="0"/>
        <v>0</v>
      </c>
      <c r="W24" s="20" t="s">
        <v>76</v>
      </c>
      <c r="X24" s="20" t="s">
        <v>76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8"/>
      <c r="AW24" s="26">
        <f t="shared" si="1"/>
        <v>0</v>
      </c>
      <c r="AX24" s="20" t="s">
        <v>76</v>
      </c>
      <c r="AY24" s="20" t="s">
        <v>76</v>
      </c>
      <c r="AZ24" s="20" t="s">
        <v>76</v>
      </c>
      <c r="BA24" s="20" t="s">
        <v>76</v>
      </c>
      <c r="BB24" s="20" t="s">
        <v>76</v>
      </c>
      <c r="BC24" s="20" t="s">
        <v>76</v>
      </c>
      <c r="BD24" s="20" t="s">
        <v>76</v>
      </c>
      <c r="BE24" s="20" t="s">
        <v>76</v>
      </c>
      <c r="BF24" s="20" t="s">
        <v>76</v>
      </c>
    </row>
    <row r="25" spans="1:65" s="8" customFormat="1" x14ac:dyDescent="0.25">
      <c r="A25" s="52"/>
      <c r="B25" s="62" t="s">
        <v>28</v>
      </c>
      <c r="C25" s="60" t="s">
        <v>29</v>
      </c>
      <c r="D25" s="4" t="s">
        <v>9</v>
      </c>
      <c r="E25" s="1">
        <v>2</v>
      </c>
      <c r="F25" s="1">
        <v>2</v>
      </c>
      <c r="G25" s="1">
        <v>2</v>
      </c>
      <c r="H25" s="1">
        <v>2</v>
      </c>
      <c r="I25" s="1">
        <v>2</v>
      </c>
      <c r="J25" s="1">
        <v>2</v>
      </c>
      <c r="K25" s="1">
        <v>2</v>
      </c>
      <c r="L25" s="1">
        <v>2</v>
      </c>
      <c r="M25" s="1">
        <v>2</v>
      </c>
      <c r="N25" s="1">
        <v>2</v>
      </c>
      <c r="O25" s="1">
        <v>4</v>
      </c>
      <c r="P25" s="1">
        <v>2</v>
      </c>
      <c r="Q25" s="1">
        <v>2</v>
      </c>
      <c r="R25" s="1">
        <v>2</v>
      </c>
      <c r="S25" s="1">
        <v>2</v>
      </c>
      <c r="T25" s="1">
        <v>2</v>
      </c>
      <c r="U25" s="1">
        <v>2</v>
      </c>
      <c r="V25" s="26">
        <f t="shared" si="0"/>
        <v>36</v>
      </c>
      <c r="W25" s="20" t="s">
        <v>76</v>
      </c>
      <c r="X25" s="20" t="s">
        <v>76</v>
      </c>
      <c r="Y25" s="14">
        <v>0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8"/>
      <c r="AW25" s="26">
        <f t="shared" si="1"/>
        <v>0</v>
      </c>
      <c r="AX25" s="20" t="s">
        <v>76</v>
      </c>
      <c r="AY25" s="20" t="s">
        <v>76</v>
      </c>
      <c r="AZ25" s="20" t="s">
        <v>76</v>
      </c>
      <c r="BA25" s="20" t="s">
        <v>76</v>
      </c>
      <c r="BB25" s="20" t="s">
        <v>76</v>
      </c>
      <c r="BC25" s="20" t="s">
        <v>76</v>
      </c>
      <c r="BD25" s="20" t="s">
        <v>76</v>
      </c>
      <c r="BE25" s="20" t="s">
        <v>76</v>
      </c>
      <c r="BF25" s="20" t="s">
        <v>76</v>
      </c>
      <c r="BG25" s="2"/>
      <c r="BH25" s="2"/>
      <c r="BI25" s="2"/>
      <c r="BJ25" s="2"/>
      <c r="BK25" s="2"/>
      <c r="BL25" s="2"/>
      <c r="BM25" s="2"/>
    </row>
    <row r="26" spans="1:65" x14ac:dyDescent="0.25">
      <c r="A26" s="52"/>
      <c r="B26" s="63"/>
      <c r="C26" s="61"/>
      <c r="D26" s="4" t="s">
        <v>10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6">
        <f t="shared" si="0"/>
        <v>0</v>
      </c>
      <c r="W26" s="20" t="s">
        <v>76</v>
      </c>
      <c r="X26" s="20" t="s">
        <v>76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28"/>
      <c r="AW26" s="26">
        <f t="shared" si="1"/>
        <v>0</v>
      </c>
      <c r="AX26" s="20" t="s">
        <v>76</v>
      </c>
      <c r="AY26" s="20" t="s">
        <v>76</v>
      </c>
      <c r="AZ26" s="20" t="s">
        <v>76</v>
      </c>
      <c r="BA26" s="20" t="s">
        <v>76</v>
      </c>
      <c r="BB26" s="20" t="s">
        <v>76</v>
      </c>
      <c r="BC26" s="20" t="s">
        <v>76</v>
      </c>
      <c r="BD26" s="20" t="s">
        <v>76</v>
      </c>
      <c r="BE26" s="20" t="s">
        <v>76</v>
      </c>
      <c r="BF26" s="20" t="s">
        <v>76</v>
      </c>
    </row>
    <row r="27" spans="1:65" s="8" customFormat="1" ht="21" customHeight="1" x14ac:dyDescent="0.25">
      <c r="A27" s="52"/>
      <c r="B27" s="62" t="s">
        <v>30</v>
      </c>
      <c r="C27" s="60" t="s">
        <v>31</v>
      </c>
      <c r="D27" s="4" t="s">
        <v>9</v>
      </c>
      <c r="E27" s="1">
        <v>2</v>
      </c>
      <c r="F27" s="1">
        <v>2</v>
      </c>
      <c r="G27" s="1">
        <v>2</v>
      </c>
      <c r="H27" s="1">
        <v>2</v>
      </c>
      <c r="I27" s="1">
        <v>2</v>
      </c>
      <c r="J27" s="1">
        <v>2</v>
      </c>
      <c r="K27" s="1">
        <v>2</v>
      </c>
      <c r="L27" s="1">
        <v>2</v>
      </c>
      <c r="M27" s="1">
        <v>2</v>
      </c>
      <c r="N27" s="1">
        <v>2</v>
      </c>
      <c r="O27" s="1">
        <v>2</v>
      </c>
      <c r="P27" s="1">
        <v>2</v>
      </c>
      <c r="Q27" s="1">
        <v>2</v>
      </c>
      <c r="R27" s="1">
        <v>2</v>
      </c>
      <c r="S27" s="1">
        <v>2</v>
      </c>
      <c r="T27" s="1">
        <v>2</v>
      </c>
      <c r="U27" s="1">
        <v>2</v>
      </c>
      <c r="V27" s="26">
        <f t="shared" si="0"/>
        <v>34</v>
      </c>
      <c r="W27" s="20" t="s">
        <v>76</v>
      </c>
      <c r="X27" s="20" t="s">
        <v>76</v>
      </c>
      <c r="Y27" s="14">
        <v>4</v>
      </c>
      <c r="Z27" s="1">
        <v>2</v>
      </c>
      <c r="AA27" s="1"/>
      <c r="AB27" s="1">
        <v>4</v>
      </c>
      <c r="AC27" s="1"/>
      <c r="AD27" s="1">
        <v>2</v>
      </c>
      <c r="AE27" s="1"/>
      <c r="AF27" s="1">
        <v>2</v>
      </c>
      <c r="AG27" s="1"/>
      <c r="AH27" s="1">
        <v>2</v>
      </c>
      <c r="AI27" s="1"/>
      <c r="AJ27" s="1">
        <v>4</v>
      </c>
      <c r="AK27" s="1"/>
      <c r="AL27" s="1">
        <v>2</v>
      </c>
      <c r="AM27" s="1"/>
      <c r="AN27" s="1">
        <v>4</v>
      </c>
      <c r="AO27" s="1"/>
      <c r="AP27" s="1">
        <v>2</v>
      </c>
      <c r="AQ27" s="1"/>
      <c r="AR27" s="1">
        <v>4</v>
      </c>
      <c r="AS27" s="1"/>
      <c r="AT27" s="1">
        <v>4</v>
      </c>
      <c r="AU27" s="1"/>
      <c r="AV27" s="28"/>
      <c r="AW27" s="26">
        <f t="shared" si="1"/>
        <v>36</v>
      </c>
      <c r="AX27" s="20" t="s">
        <v>76</v>
      </c>
      <c r="AY27" s="20" t="s">
        <v>76</v>
      </c>
      <c r="AZ27" s="20" t="s">
        <v>76</v>
      </c>
      <c r="BA27" s="20" t="s">
        <v>76</v>
      </c>
      <c r="BB27" s="20" t="s">
        <v>76</v>
      </c>
      <c r="BC27" s="20" t="s">
        <v>76</v>
      </c>
      <c r="BD27" s="20" t="s">
        <v>76</v>
      </c>
      <c r="BE27" s="20" t="s">
        <v>76</v>
      </c>
      <c r="BF27" s="20" t="s">
        <v>76</v>
      </c>
      <c r="BG27" s="2"/>
      <c r="BH27" s="2"/>
      <c r="BI27" s="2"/>
      <c r="BJ27" s="2"/>
      <c r="BK27" s="2"/>
      <c r="BL27" s="2"/>
      <c r="BM27" s="2"/>
    </row>
    <row r="28" spans="1:65" ht="24.75" customHeight="1" x14ac:dyDescent="0.25">
      <c r="A28" s="52"/>
      <c r="B28" s="63"/>
      <c r="C28" s="61"/>
      <c r="D28" s="4" t="s">
        <v>10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6">
        <f t="shared" si="0"/>
        <v>0</v>
      </c>
      <c r="W28" s="20" t="s">
        <v>76</v>
      </c>
      <c r="X28" s="20" t="s">
        <v>76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28"/>
      <c r="AW28" s="26">
        <f t="shared" si="1"/>
        <v>0</v>
      </c>
      <c r="AX28" s="20" t="s">
        <v>76</v>
      </c>
      <c r="AY28" s="20" t="s">
        <v>76</v>
      </c>
      <c r="AZ28" s="20" t="s">
        <v>76</v>
      </c>
      <c r="BA28" s="20" t="s">
        <v>76</v>
      </c>
      <c r="BB28" s="20" t="s">
        <v>76</v>
      </c>
      <c r="BC28" s="20" t="s">
        <v>76</v>
      </c>
      <c r="BD28" s="20" t="s">
        <v>76</v>
      </c>
      <c r="BE28" s="20" t="s">
        <v>76</v>
      </c>
      <c r="BF28" s="20" t="s">
        <v>76</v>
      </c>
    </row>
    <row r="29" spans="1:65" s="8" customFormat="1" x14ac:dyDescent="0.25">
      <c r="A29" s="52"/>
      <c r="B29" s="62" t="s">
        <v>32</v>
      </c>
      <c r="C29" s="60" t="s">
        <v>33</v>
      </c>
      <c r="D29" s="4" t="s">
        <v>9</v>
      </c>
      <c r="E29" s="1">
        <v>2</v>
      </c>
      <c r="F29" s="1">
        <v>4</v>
      </c>
      <c r="G29" s="1">
        <v>2</v>
      </c>
      <c r="H29" s="1">
        <v>4</v>
      </c>
      <c r="I29" s="1">
        <v>2</v>
      </c>
      <c r="J29" s="1">
        <v>4</v>
      </c>
      <c r="K29" s="1">
        <v>2</v>
      </c>
      <c r="L29" s="1">
        <v>4</v>
      </c>
      <c r="M29" s="1">
        <v>2</v>
      </c>
      <c r="N29" s="1">
        <v>4</v>
      </c>
      <c r="O29" s="1">
        <v>2</v>
      </c>
      <c r="P29" s="1">
        <v>4</v>
      </c>
      <c r="Q29" s="1">
        <v>2</v>
      </c>
      <c r="R29" s="1">
        <v>4</v>
      </c>
      <c r="S29" s="1">
        <v>2</v>
      </c>
      <c r="T29" s="1">
        <v>4</v>
      </c>
      <c r="U29" s="1">
        <v>2</v>
      </c>
      <c r="V29" s="26">
        <f t="shared" si="0"/>
        <v>50</v>
      </c>
      <c r="W29" s="20" t="s">
        <v>76</v>
      </c>
      <c r="X29" s="20" t="s">
        <v>76</v>
      </c>
      <c r="Y29" s="14">
        <v>4</v>
      </c>
      <c r="Z29" s="1">
        <v>4</v>
      </c>
      <c r="AA29" s="1">
        <v>4</v>
      </c>
      <c r="AB29" s="1">
        <v>2</v>
      </c>
      <c r="AC29" s="1">
        <v>4</v>
      </c>
      <c r="AD29" s="1">
        <v>2</v>
      </c>
      <c r="AE29" s="1">
        <v>4</v>
      </c>
      <c r="AF29" s="1">
        <v>2</v>
      </c>
      <c r="AG29" s="1">
        <v>4</v>
      </c>
      <c r="AH29" s="1">
        <v>2</v>
      </c>
      <c r="AI29" s="1">
        <v>4</v>
      </c>
      <c r="AJ29" s="1">
        <v>2</v>
      </c>
      <c r="AK29" s="1">
        <v>4</v>
      </c>
      <c r="AL29" s="1">
        <v>2</v>
      </c>
      <c r="AM29" s="1">
        <v>4</v>
      </c>
      <c r="AN29" s="1">
        <v>2</v>
      </c>
      <c r="AO29" s="1">
        <v>4</v>
      </c>
      <c r="AP29" s="1">
        <v>2</v>
      </c>
      <c r="AQ29" s="1">
        <v>4</v>
      </c>
      <c r="AR29" s="1">
        <v>2</v>
      </c>
      <c r="AS29" s="1">
        <v>2</v>
      </c>
      <c r="AT29" s="1">
        <v>2</v>
      </c>
      <c r="AU29" s="1">
        <v>4</v>
      </c>
      <c r="AV29" s="28"/>
      <c r="AW29" s="26">
        <f t="shared" si="1"/>
        <v>70</v>
      </c>
      <c r="AX29" s="20" t="s">
        <v>76</v>
      </c>
      <c r="AY29" s="20" t="s">
        <v>76</v>
      </c>
      <c r="AZ29" s="20" t="s">
        <v>76</v>
      </c>
      <c r="BA29" s="20" t="s">
        <v>76</v>
      </c>
      <c r="BB29" s="20" t="s">
        <v>76</v>
      </c>
      <c r="BC29" s="20" t="s">
        <v>76</v>
      </c>
      <c r="BD29" s="20" t="s">
        <v>76</v>
      </c>
      <c r="BE29" s="20" t="s">
        <v>76</v>
      </c>
      <c r="BF29" s="20" t="s">
        <v>76</v>
      </c>
      <c r="BG29" s="2"/>
      <c r="BH29" s="2"/>
      <c r="BI29" s="2"/>
      <c r="BJ29" s="2"/>
      <c r="BK29" s="2"/>
      <c r="BL29" s="2"/>
      <c r="BM29" s="2"/>
    </row>
    <row r="30" spans="1:65" x14ac:dyDescent="0.25">
      <c r="A30" s="52"/>
      <c r="B30" s="63"/>
      <c r="C30" s="61"/>
      <c r="D30" s="4" t="s">
        <v>10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6">
        <f t="shared" si="0"/>
        <v>0</v>
      </c>
      <c r="W30" s="20" t="s">
        <v>76</v>
      </c>
      <c r="X30" s="20" t="s">
        <v>76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28"/>
      <c r="AW30" s="26">
        <f t="shared" si="1"/>
        <v>0</v>
      </c>
      <c r="AX30" s="20" t="s">
        <v>76</v>
      </c>
      <c r="AY30" s="20" t="s">
        <v>76</v>
      </c>
      <c r="AZ30" s="20" t="s">
        <v>76</v>
      </c>
      <c r="BA30" s="20" t="s">
        <v>76</v>
      </c>
      <c r="BB30" s="20" t="s">
        <v>76</v>
      </c>
      <c r="BC30" s="20" t="s">
        <v>76</v>
      </c>
      <c r="BD30" s="20" t="s">
        <v>76</v>
      </c>
      <c r="BE30" s="20" t="s">
        <v>76</v>
      </c>
      <c r="BF30" s="20" t="s">
        <v>76</v>
      </c>
    </row>
    <row r="31" spans="1:65" x14ac:dyDescent="0.25">
      <c r="A31" s="52"/>
      <c r="B31" s="48" t="s">
        <v>34</v>
      </c>
      <c r="C31" s="47" t="s">
        <v>35</v>
      </c>
      <c r="D31" s="4" t="s">
        <v>9</v>
      </c>
      <c r="E31" s="1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6">
        <f t="shared" si="0"/>
        <v>0</v>
      </c>
      <c r="W31" s="20" t="s">
        <v>76</v>
      </c>
      <c r="X31" s="20" t="s">
        <v>76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28"/>
      <c r="AW31" s="26">
        <f t="shared" si="1"/>
        <v>0</v>
      </c>
      <c r="AX31" s="20" t="s">
        <v>76</v>
      </c>
      <c r="AY31" s="20" t="s">
        <v>76</v>
      </c>
      <c r="AZ31" s="20" t="s">
        <v>76</v>
      </c>
      <c r="BA31" s="20" t="s">
        <v>76</v>
      </c>
      <c r="BB31" s="20" t="s">
        <v>76</v>
      </c>
      <c r="BC31" s="20" t="s">
        <v>76</v>
      </c>
      <c r="BD31" s="20" t="s">
        <v>76</v>
      </c>
      <c r="BE31" s="20" t="s">
        <v>76</v>
      </c>
      <c r="BF31" s="20" t="s">
        <v>76</v>
      </c>
    </row>
    <row r="32" spans="1:65" x14ac:dyDescent="0.25">
      <c r="A32" s="52"/>
      <c r="B32" s="48"/>
      <c r="C32" s="47"/>
      <c r="D32" s="4" t="s">
        <v>10</v>
      </c>
      <c r="E32" s="1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6">
        <f t="shared" si="0"/>
        <v>0</v>
      </c>
      <c r="W32" s="20" t="s">
        <v>76</v>
      </c>
      <c r="X32" s="20" t="s">
        <v>76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28"/>
      <c r="AW32" s="26">
        <f t="shared" si="1"/>
        <v>0</v>
      </c>
      <c r="AX32" s="20" t="s">
        <v>76</v>
      </c>
      <c r="AY32" s="20" t="s">
        <v>76</v>
      </c>
      <c r="AZ32" s="20" t="s">
        <v>76</v>
      </c>
      <c r="BA32" s="20" t="s">
        <v>76</v>
      </c>
      <c r="BB32" s="20" t="s">
        <v>76</v>
      </c>
      <c r="BC32" s="20" t="s">
        <v>76</v>
      </c>
      <c r="BD32" s="20" t="s">
        <v>76</v>
      </c>
      <c r="BE32" s="20" t="s">
        <v>76</v>
      </c>
      <c r="BF32" s="20" t="s">
        <v>76</v>
      </c>
    </row>
    <row r="33" spans="1:65" s="8" customFormat="1" ht="25.5" customHeight="1" x14ac:dyDescent="0.25">
      <c r="A33" s="52"/>
      <c r="B33" s="48" t="s">
        <v>36</v>
      </c>
      <c r="C33" s="47" t="s">
        <v>125</v>
      </c>
      <c r="D33" s="4" t="s">
        <v>9</v>
      </c>
      <c r="E33" s="1">
        <v>6</v>
      </c>
      <c r="F33" s="1">
        <v>6</v>
      </c>
      <c r="G33" s="1">
        <v>4</v>
      </c>
      <c r="H33" s="1">
        <v>6</v>
      </c>
      <c r="I33" s="1">
        <v>4</v>
      </c>
      <c r="J33" s="1">
        <v>6</v>
      </c>
      <c r="K33" s="1">
        <v>4</v>
      </c>
      <c r="L33" s="1">
        <v>6</v>
      </c>
      <c r="M33" s="1">
        <v>4</v>
      </c>
      <c r="N33" s="1">
        <v>4</v>
      </c>
      <c r="O33" s="1">
        <v>4</v>
      </c>
      <c r="P33" s="1">
        <v>6</v>
      </c>
      <c r="Q33" s="1">
        <v>4</v>
      </c>
      <c r="R33" s="1">
        <v>6</v>
      </c>
      <c r="S33" s="1">
        <v>4</v>
      </c>
      <c r="T33" s="1">
        <v>6</v>
      </c>
      <c r="U33" s="1">
        <v>4</v>
      </c>
      <c r="V33" s="26">
        <f t="shared" si="0"/>
        <v>84</v>
      </c>
      <c r="W33" s="20" t="s">
        <v>76</v>
      </c>
      <c r="X33" s="20" t="s">
        <v>76</v>
      </c>
      <c r="Y33" s="14">
        <v>2</v>
      </c>
      <c r="Z33" s="1">
        <v>4</v>
      </c>
      <c r="AA33" s="1">
        <v>4</v>
      </c>
      <c r="AB33" s="1">
        <v>4</v>
      </c>
      <c r="AC33" s="1">
        <v>4</v>
      </c>
      <c r="AD33" s="1">
        <v>4</v>
      </c>
      <c r="AE33" s="1">
        <v>4</v>
      </c>
      <c r="AF33" s="1">
        <v>4</v>
      </c>
      <c r="AG33" s="1">
        <v>4</v>
      </c>
      <c r="AH33" s="1">
        <v>4</v>
      </c>
      <c r="AI33" s="1">
        <v>4</v>
      </c>
      <c r="AJ33" s="1">
        <v>4</v>
      </c>
      <c r="AK33" s="1">
        <v>4</v>
      </c>
      <c r="AL33" s="1">
        <v>4</v>
      </c>
      <c r="AM33" s="1">
        <v>4</v>
      </c>
      <c r="AN33" s="1">
        <v>4</v>
      </c>
      <c r="AO33" s="1">
        <v>4</v>
      </c>
      <c r="AP33" s="1">
        <v>4</v>
      </c>
      <c r="AQ33" s="1">
        <v>4</v>
      </c>
      <c r="AR33" s="1">
        <v>4</v>
      </c>
      <c r="AS33" s="1">
        <v>4</v>
      </c>
      <c r="AT33" s="1">
        <v>2</v>
      </c>
      <c r="AU33" s="1">
        <v>2</v>
      </c>
      <c r="AV33" s="28"/>
      <c r="AW33" s="26">
        <f t="shared" si="1"/>
        <v>86</v>
      </c>
      <c r="AX33" s="20" t="s">
        <v>76</v>
      </c>
      <c r="AY33" s="20" t="s">
        <v>76</v>
      </c>
      <c r="AZ33" s="20" t="s">
        <v>76</v>
      </c>
      <c r="BA33" s="20" t="s">
        <v>76</v>
      </c>
      <c r="BB33" s="20" t="s">
        <v>76</v>
      </c>
      <c r="BC33" s="20" t="s">
        <v>76</v>
      </c>
      <c r="BD33" s="20" t="s">
        <v>76</v>
      </c>
      <c r="BE33" s="20" t="s">
        <v>76</v>
      </c>
      <c r="BF33" s="20" t="s">
        <v>76</v>
      </c>
      <c r="BG33" s="2"/>
      <c r="BH33" s="2"/>
      <c r="BI33" s="2"/>
      <c r="BJ33" s="2"/>
      <c r="BK33" s="2"/>
      <c r="BL33" s="2"/>
      <c r="BM33" s="2"/>
    </row>
    <row r="34" spans="1:65" ht="25.5" customHeight="1" x14ac:dyDescent="0.25">
      <c r="A34" s="52"/>
      <c r="B34" s="48"/>
      <c r="C34" s="47"/>
      <c r="D34" s="4" t="s">
        <v>10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6">
        <f t="shared" si="0"/>
        <v>0</v>
      </c>
      <c r="W34" s="20" t="s">
        <v>76</v>
      </c>
      <c r="X34" s="20" t="s">
        <v>76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28"/>
      <c r="AW34" s="26">
        <f t="shared" si="1"/>
        <v>0</v>
      </c>
      <c r="AX34" s="20" t="s">
        <v>76</v>
      </c>
      <c r="AY34" s="20" t="s">
        <v>76</v>
      </c>
      <c r="AZ34" s="20" t="s">
        <v>76</v>
      </c>
      <c r="BA34" s="20" t="s">
        <v>76</v>
      </c>
      <c r="BB34" s="20" t="s">
        <v>76</v>
      </c>
      <c r="BC34" s="20" t="s">
        <v>76</v>
      </c>
      <c r="BD34" s="20" t="s">
        <v>76</v>
      </c>
      <c r="BE34" s="20" t="s">
        <v>76</v>
      </c>
      <c r="BF34" s="20" t="s">
        <v>76</v>
      </c>
    </row>
    <row r="35" spans="1:65" s="8" customFormat="1" x14ac:dyDescent="0.25">
      <c r="A35" s="52"/>
      <c r="B35" s="43" t="s">
        <v>37</v>
      </c>
      <c r="C35" s="45" t="s">
        <v>38</v>
      </c>
      <c r="D35" s="4" t="s">
        <v>9</v>
      </c>
      <c r="E35" s="1">
        <v>2</v>
      </c>
      <c r="F35" s="1">
        <v>2</v>
      </c>
      <c r="G35" s="1">
        <v>2</v>
      </c>
      <c r="H35" s="1">
        <v>2</v>
      </c>
      <c r="I35" s="1">
        <f t="shared" ref="I35" si="2">SUM(I34)</f>
        <v>0</v>
      </c>
      <c r="J35" s="1">
        <v>2</v>
      </c>
      <c r="K35" s="1">
        <f t="shared" ref="K35" si="3">SUM(K34)</f>
        <v>0</v>
      </c>
      <c r="L35" s="1">
        <v>2</v>
      </c>
      <c r="M35" s="1">
        <v>2</v>
      </c>
      <c r="N35" s="1">
        <v>2</v>
      </c>
      <c r="O35" s="1">
        <f t="shared" ref="O35" si="4">SUM(O34)</f>
        <v>0</v>
      </c>
      <c r="P35" s="1">
        <v>2</v>
      </c>
      <c r="Q35" s="1">
        <v>2</v>
      </c>
      <c r="R35" s="1">
        <v>2</v>
      </c>
      <c r="S35" s="1">
        <v>2</v>
      </c>
      <c r="T35" s="1">
        <v>2</v>
      </c>
      <c r="U35" s="1">
        <v>2</v>
      </c>
      <c r="V35" s="26">
        <f t="shared" si="0"/>
        <v>28</v>
      </c>
      <c r="W35" s="20" t="s">
        <v>76</v>
      </c>
      <c r="X35" s="20" t="s">
        <v>76</v>
      </c>
      <c r="Y35" s="14">
        <v>4</v>
      </c>
      <c r="Z35" s="1">
        <v>2</v>
      </c>
      <c r="AA35" s="1">
        <v>4</v>
      </c>
      <c r="AB35" s="1">
        <v>4</v>
      </c>
      <c r="AC35" s="1">
        <v>4</v>
      </c>
      <c r="AD35" s="1">
        <v>2</v>
      </c>
      <c r="AE35" s="1">
        <v>4</v>
      </c>
      <c r="AF35" s="1">
        <v>2</v>
      </c>
      <c r="AG35" s="1">
        <v>4</v>
      </c>
      <c r="AH35" s="1">
        <v>2</v>
      </c>
      <c r="AI35" s="1">
        <v>4</v>
      </c>
      <c r="AJ35" s="1">
        <v>2</v>
      </c>
      <c r="AK35" s="1">
        <v>4</v>
      </c>
      <c r="AL35" s="1">
        <v>2</v>
      </c>
      <c r="AM35" s="1">
        <v>4</v>
      </c>
      <c r="AN35" s="1">
        <v>2</v>
      </c>
      <c r="AO35" s="1">
        <v>4</v>
      </c>
      <c r="AP35" s="1">
        <v>4</v>
      </c>
      <c r="AQ35" s="1">
        <v>4</v>
      </c>
      <c r="AR35" s="1">
        <v>2</v>
      </c>
      <c r="AS35" s="1">
        <v>4</v>
      </c>
      <c r="AT35" s="1">
        <v>2</v>
      </c>
      <c r="AU35" s="1">
        <v>4</v>
      </c>
      <c r="AV35" s="28"/>
      <c r="AW35" s="26">
        <f t="shared" si="1"/>
        <v>74</v>
      </c>
      <c r="AX35" s="20" t="s">
        <v>76</v>
      </c>
      <c r="AY35" s="20" t="s">
        <v>76</v>
      </c>
      <c r="AZ35" s="20" t="s">
        <v>76</v>
      </c>
      <c r="BA35" s="20" t="s">
        <v>76</v>
      </c>
      <c r="BB35" s="20" t="s">
        <v>76</v>
      </c>
      <c r="BC35" s="20" t="s">
        <v>76</v>
      </c>
      <c r="BD35" s="20" t="s">
        <v>76</v>
      </c>
      <c r="BE35" s="20" t="s">
        <v>76</v>
      </c>
      <c r="BF35" s="20" t="s">
        <v>76</v>
      </c>
      <c r="BG35" s="2"/>
      <c r="BH35" s="2"/>
      <c r="BI35" s="2"/>
      <c r="BJ35" s="2"/>
      <c r="BK35" s="2"/>
      <c r="BL35" s="2"/>
      <c r="BM35" s="2"/>
    </row>
    <row r="36" spans="1:65" x14ac:dyDescent="0.25">
      <c r="A36" s="52"/>
      <c r="B36" s="44"/>
      <c r="C36" s="46"/>
      <c r="D36" s="4" t="s">
        <v>10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6">
        <f t="shared" si="0"/>
        <v>0</v>
      </c>
      <c r="W36" s="20" t="s">
        <v>76</v>
      </c>
      <c r="X36" s="20" t="s">
        <v>76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28"/>
      <c r="AW36" s="26">
        <f t="shared" si="1"/>
        <v>0</v>
      </c>
      <c r="AX36" s="20" t="s">
        <v>76</v>
      </c>
      <c r="AY36" s="20" t="s">
        <v>76</v>
      </c>
      <c r="AZ36" s="20" t="s">
        <v>76</v>
      </c>
      <c r="BA36" s="20" t="s">
        <v>76</v>
      </c>
      <c r="BB36" s="20" t="s">
        <v>76</v>
      </c>
      <c r="BC36" s="20" t="s">
        <v>76</v>
      </c>
      <c r="BD36" s="20" t="s">
        <v>76</v>
      </c>
      <c r="BE36" s="20" t="s">
        <v>76</v>
      </c>
      <c r="BF36" s="20" t="s">
        <v>76</v>
      </c>
    </row>
    <row r="37" spans="1:65" s="8" customFormat="1" x14ac:dyDescent="0.25">
      <c r="A37" s="52"/>
      <c r="B37" s="48" t="s">
        <v>39</v>
      </c>
      <c r="C37" s="47" t="s">
        <v>40</v>
      </c>
      <c r="D37" s="4" t="s">
        <v>9</v>
      </c>
      <c r="E37" s="1">
        <v>4</v>
      </c>
      <c r="F37" s="1">
        <v>2</v>
      </c>
      <c r="G37" s="1">
        <v>4</v>
      </c>
      <c r="H37" s="1">
        <v>2</v>
      </c>
      <c r="I37" s="1">
        <v>4</v>
      </c>
      <c r="J37" s="1">
        <v>2</v>
      </c>
      <c r="K37" s="1">
        <v>4</v>
      </c>
      <c r="L37" s="1">
        <v>2</v>
      </c>
      <c r="M37" s="1">
        <v>4</v>
      </c>
      <c r="N37" s="1">
        <v>2</v>
      </c>
      <c r="O37" s="1">
        <v>4</v>
      </c>
      <c r="P37" s="1">
        <v>2</v>
      </c>
      <c r="Q37" s="1">
        <v>4</v>
      </c>
      <c r="R37" s="1">
        <v>2</v>
      </c>
      <c r="S37" s="1">
        <v>4</v>
      </c>
      <c r="T37" s="1">
        <v>2</v>
      </c>
      <c r="U37" s="1">
        <v>4</v>
      </c>
      <c r="V37" s="26">
        <f t="shared" si="0"/>
        <v>52</v>
      </c>
      <c r="W37" s="20" t="s">
        <v>76</v>
      </c>
      <c r="X37" s="20" t="s">
        <v>76</v>
      </c>
      <c r="Y37" s="14">
        <v>2</v>
      </c>
      <c r="Z37" s="1">
        <v>2</v>
      </c>
      <c r="AA37" s="1">
        <v>2</v>
      </c>
      <c r="AB37" s="1">
        <v>2</v>
      </c>
      <c r="AC37" s="1">
        <v>2</v>
      </c>
      <c r="AD37" s="1">
        <v>2</v>
      </c>
      <c r="AE37" s="1">
        <v>2</v>
      </c>
      <c r="AF37" s="1">
        <v>2</v>
      </c>
      <c r="AG37" s="1">
        <v>2</v>
      </c>
      <c r="AH37" s="1">
        <v>2</v>
      </c>
      <c r="AI37" s="1">
        <v>2</v>
      </c>
      <c r="AJ37" s="1">
        <v>2</v>
      </c>
      <c r="AK37" s="1">
        <v>2</v>
      </c>
      <c r="AL37" s="1">
        <v>2</v>
      </c>
      <c r="AM37" s="1">
        <v>2</v>
      </c>
      <c r="AN37" s="1">
        <v>2</v>
      </c>
      <c r="AO37" s="1">
        <v>2</v>
      </c>
      <c r="AP37" s="1">
        <v>2</v>
      </c>
      <c r="AQ37" s="1">
        <v>2</v>
      </c>
      <c r="AR37" s="1">
        <v>2</v>
      </c>
      <c r="AS37" s="1">
        <v>2</v>
      </c>
      <c r="AT37" s="1"/>
      <c r="AU37" s="1"/>
      <c r="AV37" s="28"/>
      <c r="AW37" s="26">
        <f t="shared" si="1"/>
        <v>42</v>
      </c>
      <c r="AX37" s="20" t="s">
        <v>76</v>
      </c>
      <c r="AY37" s="20" t="s">
        <v>76</v>
      </c>
      <c r="AZ37" s="20" t="s">
        <v>76</v>
      </c>
      <c r="BA37" s="20" t="s">
        <v>76</v>
      </c>
      <c r="BB37" s="20" t="s">
        <v>76</v>
      </c>
      <c r="BC37" s="20" t="s">
        <v>76</v>
      </c>
      <c r="BD37" s="20" t="s">
        <v>76</v>
      </c>
      <c r="BE37" s="20" t="s">
        <v>76</v>
      </c>
      <c r="BF37" s="20" t="s">
        <v>76</v>
      </c>
      <c r="BG37" s="2"/>
      <c r="BH37" s="2"/>
      <c r="BI37" s="2"/>
      <c r="BJ37" s="2"/>
      <c r="BK37" s="2"/>
      <c r="BL37" s="2"/>
      <c r="BM37" s="2"/>
    </row>
    <row r="38" spans="1:65" x14ac:dyDescent="0.25">
      <c r="A38" s="52"/>
      <c r="B38" s="48"/>
      <c r="C38" s="47"/>
      <c r="D38" s="4" t="s">
        <v>10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6">
        <f t="shared" si="0"/>
        <v>0</v>
      </c>
      <c r="W38" s="20" t="s">
        <v>76</v>
      </c>
      <c r="X38" s="20" t="s">
        <v>76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28"/>
      <c r="AW38" s="26">
        <f t="shared" si="1"/>
        <v>0</v>
      </c>
      <c r="AX38" s="20" t="s">
        <v>76</v>
      </c>
      <c r="AY38" s="20" t="s">
        <v>76</v>
      </c>
      <c r="AZ38" s="20" t="s">
        <v>76</v>
      </c>
      <c r="BA38" s="20" t="s">
        <v>76</v>
      </c>
      <c r="BB38" s="20" t="s">
        <v>76</v>
      </c>
      <c r="BC38" s="20" t="s">
        <v>76</v>
      </c>
      <c r="BD38" s="20" t="s">
        <v>76</v>
      </c>
      <c r="BE38" s="20" t="s">
        <v>76</v>
      </c>
      <c r="BF38" s="20" t="s">
        <v>76</v>
      </c>
    </row>
    <row r="39" spans="1:65" x14ac:dyDescent="0.25">
      <c r="A39" s="52"/>
      <c r="B39" s="48" t="s">
        <v>126</v>
      </c>
      <c r="C39" s="47" t="s">
        <v>127</v>
      </c>
      <c r="D39" s="4" t="s">
        <v>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6"/>
      <c r="W39" s="20" t="s">
        <v>76</v>
      </c>
      <c r="X39" s="20" t="s">
        <v>76</v>
      </c>
      <c r="Y39" s="1"/>
      <c r="Z39" s="1"/>
      <c r="AA39" s="1"/>
      <c r="AB39" s="1"/>
      <c r="AC39" s="1">
        <v>2</v>
      </c>
      <c r="AD39" s="1">
        <v>2</v>
      </c>
      <c r="AE39" s="1">
        <v>2</v>
      </c>
      <c r="AF39" s="1">
        <v>2</v>
      </c>
      <c r="AG39" s="1">
        <v>2</v>
      </c>
      <c r="AH39" s="1">
        <v>2</v>
      </c>
      <c r="AI39" s="1">
        <v>2</v>
      </c>
      <c r="AJ39" s="1">
        <v>2</v>
      </c>
      <c r="AK39" s="1">
        <v>2</v>
      </c>
      <c r="AL39" s="1">
        <v>2</v>
      </c>
      <c r="AM39" s="1">
        <v>2</v>
      </c>
      <c r="AN39" s="1">
        <v>2</v>
      </c>
      <c r="AO39" s="1">
        <v>2</v>
      </c>
      <c r="AP39" s="1">
        <v>2</v>
      </c>
      <c r="AQ39" s="1"/>
      <c r="AR39" s="1">
        <v>2</v>
      </c>
      <c r="AS39" s="1">
        <v>2</v>
      </c>
      <c r="AT39" s="1">
        <v>2</v>
      </c>
      <c r="AU39" s="1">
        <v>2</v>
      </c>
      <c r="AV39" s="28"/>
      <c r="AW39" s="26">
        <f t="shared" si="1"/>
        <v>36</v>
      </c>
      <c r="AX39" s="20"/>
      <c r="AY39" s="20"/>
      <c r="AZ39" s="20"/>
      <c r="BA39" s="20"/>
      <c r="BB39" s="20"/>
      <c r="BC39" s="20"/>
      <c r="BD39" s="20"/>
      <c r="BE39" s="20"/>
      <c r="BF39" s="20"/>
    </row>
    <row r="40" spans="1:65" x14ac:dyDescent="0.25">
      <c r="A40" s="52"/>
      <c r="B40" s="48"/>
      <c r="C40" s="47"/>
      <c r="D40" s="4" t="s">
        <v>10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6"/>
      <c r="W40" s="20" t="s">
        <v>76</v>
      </c>
      <c r="X40" s="20" t="s">
        <v>76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28"/>
      <c r="AW40" s="26">
        <f t="shared" si="1"/>
        <v>0</v>
      </c>
      <c r="AX40" s="20"/>
      <c r="AY40" s="20"/>
      <c r="AZ40" s="20"/>
      <c r="BA40" s="20"/>
      <c r="BB40" s="20"/>
      <c r="BC40" s="20"/>
      <c r="BD40" s="20"/>
      <c r="BE40" s="20"/>
      <c r="BF40" s="20"/>
    </row>
    <row r="41" spans="1:65" x14ac:dyDescent="0.25">
      <c r="A41" s="52"/>
      <c r="B41" s="66" t="s">
        <v>41</v>
      </c>
      <c r="C41" s="65" t="s">
        <v>42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6"/>
      <c r="W41" s="20" t="s">
        <v>76</v>
      </c>
      <c r="X41" s="20" t="s">
        <v>76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28"/>
      <c r="AW41" s="26"/>
      <c r="AX41" s="20" t="s">
        <v>76</v>
      </c>
      <c r="AY41" s="20" t="s">
        <v>76</v>
      </c>
      <c r="AZ41" s="20" t="s">
        <v>76</v>
      </c>
      <c r="BA41" s="20" t="s">
        <v>76</v>
      </c>
      <c r="BB41" s="20" t="s">
        <v>76</v>
      </c>
      <c r="BC41" s="20" t="s">
        <v>76</v>
      </c>
      <c r="BD41" s="20" t="s">
        <v>76</v>
      </c>
      <c r="BE41" s="20" t="s">
        <v>76</v>
      </c>
      <c r="BF41" s="20" t="s">
        <v>76</v>
      </c>
    </row>
    <row r="42" spans="1:65" ht="15.75" thickBot="1" x14ac:dyDescent="0.3">
      <c r="A42" s="52"/>
      <c r="B42" s="50"/>
      <c r="C42" s="49"/>
      <c r="D42" s="4" t="s">
        <v>10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6"/>
      <c r="W42" s="20" t="s">
        <v>76</v>
      </c>
      <c r="X42" s="20" t="s">
        <v>76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28"/>
      <c r="AW42" s="26"/>
      <c r="AX42" s="20" t="s">
        <v>76</v>
      </c>
      <c r="AY42" s="20" t="s">
        <v>76</v>
      </c>
      <c r="AZ42" s="20" t="s">
        <v>76</v>
      </c>
      <c r="BA42" s="20" t="s">
        <v>76</v>
      </c>
      <c r="BB42" s="20" t="s">
        <v>76</v>
      </c>
      <c r="BC42" s="20" t="s">
        <v>76</v>
      </c>
      <c r="BD42" s="20" t="s">
        <v>76</v>
      </c>
      <c r="BE42" s="20" t="s">
        <v>76</v>
      </c>
      <c r="BF42" s="20" t="s">
        <v>76</v>
      </c>
    </row>
    <row r="43" spans="1:65" s="8" customFormat="1" x14ac:dyDescent="0.25">
      <c r="A43" s="52"/>
      <c r="B43" s="64" t="s">
        <v>43</v>
      </c>
      <c r="C43" s="51" t="s">
        <v>44</v>
      </c>
      <c r="D43" s="4" t="s">
        <v>9</v>
      </c>
      <c r="E43" s="1"/>
      <c r="F43" s="1"/>
      <c r="G43" s="1">
        <v>2</v>
      </c>
      <c r="H43" s="1"/>
      <c r="I43" s="1">
        <v>2</v>
      </c>
      <c r="J43" s="1"/>
      <c r="K43" s="1">
        <v>2</v>
      </c>
      <c r="L43" s="1"/>
      <c r="M43" s="1">
        <v>2</v>
      </c>
      <c r="N43" s="1"/>
      <c r="O43" s="1">
        <v>2</v>
      </c>
      <c r="P43" s="1"/>
      <c r="Q43" s="1">
        <v>2</v>
      </c>
      <c r="R43" s="1"/>
      <c r="S43" s="1">
        <v>2</v>
      </c>
      <c r="T43" s="1"/>
      <c r="U43" s="1">
        <v>2</v>
      </c>
      <c r="V43" s="26">
        <f t="shared" si="0"/>
        <v>16</v>
      </c>
      <c r="W43" s="20" t="s">
        <v>76</v>
      </c>
      <c r="X43" s="20" t="s">
        <v>76</v>
      </c>
      <c r="Y43" s="14">
        <v>0</v>
      </c>
      <c r="Z43" s="1">
        <v>2</v>
      </c>
      <c r="AA43" s="1"/>
      <c r="AB43" s="1">
        <v>2</v>
      </c>
      <c r="AC43" s="1"/>
      <c r="AD43" s="1">
        <v>2</v>
      </c>
      <c r="AE43" s="1"/>
      <c r="AF43" s="1">
        <v>2</v>
      </c>
      <c r="AG43" s="1"/>
      <c r="AH43" s="1">
        <v>2</v>
      </c>
      <c r="AI43" s="1"/>
      <c r="AJ43" s="1">
        <v>2</v>
      </c>
      <c r="AK43" s="1"/>
      <c r="AL43" s="1">
        <v>2</v>
      </c>
      <c r="AM43" s="1"/>
      <c r="AN43" s="1">
        <v>2</v>
      </c>
      <c r="AO43" s="1"/>
      <c r="AP43" s="1">
        <v>2</v>
      </c>
      <c r="AQ43" s="1"/>
      <c r="AR43" s="1">
        <v>2</v>
      </c>
      <c r="AS43" s="1"/>
      <c r="AT43" s="1">
        <v>2</v>
      </c>
      <c r="AU43" s="1"/>
      <c r="AV43" s="28"/>
      <c r="AW43" s="26">
        <f t="shared" si="1"/>
        <v>22</v>
      </c>
      <c r="AX43" s="20" t="s">
        <v>76</v>
      </c>
      <c r="AY43" s="20" t="s">
        <v>76</v>
      </c>
      <c r="AZ43" s="20" t="s">
        <v>76</v>
      </c>
      <c r="BA43" s="20" t="s">
        <v>76</v>
      </c>
      <c r="BB43" s="20" t="s">
        <v>76</v>
      </c>
      <c r="BC43" s="20" t="s">
        <v>76</v>
      </c>
      <c r="BD43" s="20" t="s">
        <v>76</v>
      </c>
      <c r="BE43" s="20" t="s">
        <v>76</v>
      </c>
      <c r="BF43" s="20" t="s">
        <v>76</v>
      </c>
      <c r="BG43" s="2"/>
      <c r="BH43" s="2"/>
      <c r="BI43" s="2"/>
      <c r="BJ43" s="2"/>
      <c r="BK43" s="2"/>
      <c r="BL43" s="2"/>
      <c r="BM43" s="2"/>
    </row>
    <row r="44" spans="1:65" x14ac:dyDescent="0.25">
      <c r="A44" s="52"/>
      <c r="B44" s="44"/>
      <c r="C44" s="46"/>
      <c r="D44" s="4" t="s">
        <v>10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6">
        <f t="shared" si="0"/>
        <v>0</v>
      </c>
      <c r="W44" s="20" t="s">
        <v>76</v>
      </c>
      <c r="X44" s="20" t="s">
        <v>76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28"/>
      <c r="AW44" s="26">
        <f t="shared" si="1"/>
        <v>0</v>
      </c>
      <c r="AX44" s="20" t="s">
        <v>76</v>
      </c>
      <c r="AY44" s="20" t="s">
        <v>76</v>
      </c>
      <c r="AZ44" s="20" t="s">
        <v>76</v>
      </c>
      <c r="BA44" s="20" t="s">
        <v>76</v>
      </c>
      <c r="BB44" s="20" t="s">
        <v>76</v>
      </c>
      <c r="BC44" s="20" t="s">
        <v>76</v>
      </c>
      <c r="BD44" s="20" t="s">
        <v>76</v>
      </c>
      <c r="BE44" s="20" t="s">
        <v>76</v>
      </c>
      <c r="BF44" s="20" t="s">
        <v>76</v>
      </c>
    </row>
    <row r="45" spans="1:65" x14ac:dyDescent="0.25">
      <c r="A45" s="52"/>
      <c r="B45" s="43" t="s">
        <v>45</v>
      </c>
      <c r="C45" s="45" t="s">
        <v>46</v>
      </c>
      <c r="D45" s="4" t="s">
        <v>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0" t="s">
        <v>76</v>
      </c>
      <c r="X45" s="20" t="s">
        <v>76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28"/>
      <c r="AW45" s="1"/>
      <c r="AX45" s="20" t="s">
        <v>76</v>
      </c>
      <c r="AY45" s="20" t="s">
        <v>76</v>
      </c>
      <c r="AZ45" s="20" t="s">
        <v>76</v>
      </c>
      <c r="BA45" s="20" t="s">
        <v>76</v>
      </c>
      <c r="BB45" s="20" t="s">
        <v>76</v>
      </c>
      <c r="BC45" s="20" t="s">
        <v>76</v>
      </c>
      <c r="BD45" s="20" t="s">
        <v>76</v>
      </c>
      <c r="BE45" s="20" t="s">
        <v>76</v>
      </c>
      <c r="BF45" s="20" t="s">
        <v>76</v>
      </c>
    </row>
    <row r="46" spans="1:65" ht="15.75" thickBot="1" x14ac:dyDescent="0.3">
      <c r="A46" s="52"/>
      <c r="B46" s="50"/>
      <c r="C46" s="49"/>
      <c r="D46" s="4" t="s">
        <v>10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0" t="s">
        <v>76</v>
      </c>
      <c r="X46" s="20" t="s">
        <v>76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28"/>
      <c r="AW46" s="1"/>
      <c r="AX46" s="20" t="s">
        <v>76</v>
      </c>
      <c r="AY46" s="20" t="s">
        <v>76</v>
      </c>
      <c r="AZ46" s="20" t="s">
        <v>76</v>
      </c>
      <c r="BA46" s="20" t="s">
        <v>76</v>
      </c>
      <c r="BB46" s="20" t="s">
        <v>76</v>
      </c>
      <c r="BC46" s="20" t="s">
        <v>76</v>
      </c>
      <c r="BD46" s="20" t="s">
        <v>76</v>
      </c>
      <c r="BE46" s="20" t="s">
        <v>76</v>
      </c>
      <c r="BF46" s="20" t="s">
        <v>76</v>
      </c>
    </row>
    <row r="47" spans="1:65" ht="21.75" thickBot="1" x14ac:dyDescent="0.3">
      <c r="A47" s="52" t="s">
        <v>138</v>
      </c>
      <c r="B47" s="15" t="s">
        <v>47</v>
      </c>
      <c r="C47" s="16" t="s">
        <v>48</v>
      </c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0" t="s">
        <v>76</v>
      </c>
      <c r="X47" s="20" t="s">
        <v>76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28"/>
      <c r="AW47" s="1"/>
      <c r="AX47" s="20" t="s">
        <v>76</v>
      </c>
      <c r="AY47" s="20" t="s">
        <v>76</v>
      </c>
      <c r="AZ47" s="20" t="s">
        <v>76</v>
      </c>
      <c r="BA47" s="20" t="s">
        <v>76</v>
      </c>
      <c r="BB47" s="20" t="s">
        <v>76</v>
      </c>
      <c r="BC47" s="20" t="s">
        <v>76</v>
      </c>
      <c r="BD47" s="20" t="s">
        <v>76</v>
      </c>
      <c r="BE47" s="20" t="s">
        <v>76</v>
      </c>
      <c r="BF47" s="20" t="s">
        <v>76</v>
      </c>
    </row>
    <row r="48" spans="1:65" x14ac:dyDescent="0.25">
      <c r="A48" s="52"/>
      <c r="B48" s="64" t="s">
        <v>49</v>
      </c>
      <c r="C48" s="51" t="s">
        <v>50</v>
      </c>
      <c r="D48" s="4" t="s">
        <v>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0" t="s">
        <v>76</v>
      </c>
      <c r="X48" s="20" t="s">
        <v>76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8"/>
      <c r="AW48" s="1"/>
      <c r="AX48" s="20" t="s">
        <v>76</v>
      </c>
      <c r="AY48" s="20" t="s">
        <v>76</v>
      </c>
      <c r="AZ48" s="20" t="s">
        <v>76</v>
      </c>
      <c r="BA48" s="20" t="s">
        <v>76</v>
      </c>
      <c r="BB48" s="20" t="s">
        <v>76</v>
      </c>
      <c r="BC48" s="20" t="s">
        <v>76</v>
      </c>
      <c r="BD48" s="20" t="s">
        <v>76</v>
      </c>
      <c r="BE48" s="20" t="s">
        <v>76</v>
      </c>
      <c r="BF48" s="20" t="s">
        <v>76</v>
      </c>
    </row>
    <row r="49" spans="1:58" ht="15.75" thickBot="1" x14ac:dyDescent="0.3">
      <c r="A49" s="52"/>
      <c r="B49" s="50"/>
      <c r="C49" s="49"/>
      <c r="D49" s="4" t="s">
        <v>10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0" t="s">
        <v>76</v>
      </c>
      <c r="X49" s="20" t="s">
        <v>76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28"/>
      <c r="AW49" s="1"/>
      <c r="AX49" s="20" t="s">
        <v>76</v>
      </c>
      <c r="AY49" s="20" t="s">
        <v>76</v>
      </c>
      <c r="AZ49" s="20" t="s">
        <v>76</v>
      </c>
      <c r="BA49" s="20" t="s">
        <v>76</v>
      </c>
      <c r="BB49" s="20" t="s">
        <v>76</v>
      </c>
      <c r="BC49" s="20" t="s">
        <v>76</v>
      </c>
      <c r="BD49" s="20" t="s">
        <v>76</v>
      </c>
      <c r="BE49" s="20" t="s">
        <v>76</v>
      </c>
      <c r="BF49" s="20" t="s">
        <v>76</v>
      </c>
    </row>
    <row r="50" spans="1:58" ht="21" customHeight="1" x14ac:dyDescent="0.25">
      <c r="A50" s="52"/>
      <c r="B50" s="64" t="s">
        <v>59</v>
      </c>
      <c r="C50" s="51" t="s">
        <v>140</v>
      </c>
      <c r="D50" s="4" t="s">
        <v>9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0" t="s">
        <v>76</v>
      </c>
      <c r="X50" s="20" t="s">
        <v>76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8"/>
      <c r="AW50" s="1"/>
      <c r="AX50" s="20" t="s">
        <v>76</v>
      </c>
      <c r="AY50" s="20" t="s">
        <v>76</v>
      </c>
      <c r="AZ50" s="20" t="s">
        <v>76</v>
      </c>
      <c r="BA50" s="20" t="s">
        <v>76</v>
      </c>
      <c r="BB50" s="20" t="s">
        <v>76</v>
      </c>
      <c r="BC50" s="20" t="s">
        <v>76</v>
      </c>
      <c r="BD50" s="20" t="s">
        <v>76</v>
      </c>
      <c r="BE50" s="20" t="s">
        <v>76</v>
      </c>
      <c r="BF50" s="20" t="s">
        <v>76</v>
      </c>
    </row>
    <row r="51" spans="1:58" x14ac:dyDescent="0.25">
      <c r="A51" s="52"/>
      <c r="B51" s="44"/>
      <c r="C51" s="46"/>
      <c r="D51" s="4" t="s">
        <v>10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0" t="s">
        <v>76</v>
      </c>
      <c r="X51" s="20" t="s">
        <v>76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8"/>
      <c r="AW51" s="1"/>
      <c r="AX51" s="20" t="s">
        <v>76</v>
      </c>
      <c r="AY51" s="20" t="s">
        <v>76</v>
      </c>
      <c r="AZ51" s="20" t="s">
        <v>76</v>
      </c>
      <c r="BA51" s="20" t="s">
        <v>76</v>
      </c>
      <c r="BB51" s="20" t="s">
        <v>76</v>
      </c>
      <c r="BC51" s="20" t="s">
        <v>76</v>
      </c>
      <c r="BD51" s="20" t="s">
        <v>76</v>
      </c>
      <c r="BE51" s="20" t="s">
        <v>76</v>
      </c>
      <c r="BF51" s="20" t="s">
        <v>76</v>
      </c>
    </row>
    <row r="52" spans="1:58" ht="21" customHeight="1" x14ac:dyDescent="0.25">
      <c r="A52" s="52"/>
      <c r="B52" s="43" t="s">
        <v>60</v>
      </c>
      <c r="C52" s="45" t="s">
        <v>51</v>
      </c>
      <c r="D52" s="4" t="s">
        <v>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0" t="s">
        <v>76</v>
      </c>
      <c r="X52" s="20" t="s">
        <v>76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8"/>
      <c r="AW52" s="1"/>
      <c r="AX52" s="20" t="s">
        <v>76</v>
      </c>
      <c r="AY52" s="20" t="s">
        <v>76</v>
      </c>
      <c r="AZ52" s="20" t="s">
        <v>76</v>
      </c>
      <c r="BA52" s="20" t="s">
        <v>76</v>
      </c>
      <c r="BB52" s="20" t="s">
        <v>76</v>
      </c>
      <c r="BC52" s="20" t="s">
        <v>76</v>
      </c>
      <c r="BD52" s="20" t="s">
        <v>76</v>
      </c>
      <c r="BE52" s="20" t="s">
        <v>76</v>
      </c>
      <c r="BF52" s="20" t="s">
        <v>76</v>
      </c>
    </row>
    <row r="53" spans="1:58" x14ac:dyDescent="0.25">
      <c r="A53" s="52"/>
      <c r="B53" s="44"/>
      <c r="C53" s="46"/>
      <c r="D53" s="4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0" t="s">
        <v>76</v>
      </c>
      <c r="X53" s="20" t="s">
        <v>76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8"/>
      <c r="AW53" s="1"/>
      <c r="AX53" s="20" t="s">
        <v>76</v>
      </c>
      <c r="AY53" s="20" t="s">
        <v>76</v>
      </c>
      <c r="AZ53" s="20" t="s">
        <v>76</v>
      </c>
      <c r="BA53" s="20" t="s">
        <v>76</v>
      </c>
      <c r="BB53" s="20" t="s">
        <v>76</v>
      </c>
      <c r="BC53" s="20" t="s">
        <v>76</v>
      </c>
      <c r="BD53" s="20" t="s">
        <v>76</v>
      </c>
      <c r="BE53" s="20" t="s">
        <v>76</v>
      </c>
      <c r="BF53" s="20" t="s">
        <v>76</v>
      </c>
    </row>
    <row r="54" spans="1:58" ht="21" customHeight="1" x14ac:dyDescent="0.25">
      <c r="A54" s="52"/>
      <c r="B54" s="43" t="s">
        <v>61</v>
      </c>
      <c r="C54" s="45" t="s">
        <v>141</v>
      </c>
      <c r="D54" s="4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0" t="s">
        <v>76</v>
      </c>
      <c r="X54" s="20" t="s">
        <v>76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28"/>
      <c r="AW54" s="1"/>
      <c r="AX54" s="20" t="s">
        <v>76</v>
      </c>
      <c r="AY54" s="20" t="s">
        <v>76</v>
      </c>
      <c r="AZ54" s="20" t="s">
        <v>76</v>
      </c>
      <c r="BA54" s="20" t="s">
        <v>76</v>
      </c>
      <c r="BB54" s="20" t="s">
        <v>76</v>
      </c>
      <c r="BC54" s="20" t="s">
        <v>76</v>
      </c>
      <c r="BD54" s="20" t="s">
        <v>76</v>
      </c>
      <c r="BE54" s="20" t="s">
        <v>76</v>
      </c>
      <c r="BF54" s="20" t="s">
        <v>76</v>
      </c>
    </row>
    <row r="55" spans="1:58" x14ac:dyDescent="0.25">
      <c r="A55" s="52"/>
      <c r="B55" s="44"/>
      <c r="C55" s="46"/>
      <c r="D55" s="4" t="s">
        <v>10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0" t="s">
        <v>76</v>
      </c>
      <c r="X55" s="20" t="s">
        <v>76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28"/>
      <c r="AW55" s="1"/>
      <c r="AX55" s="20" t="s">
        <v>76</v>
      </c>
      <c r="AY55" s="20" t="s">
        <v>76</v>
      </c>
      <c r="AZ55" s="20" t="s">
        <v>76</v>
      </c>
      <c r="BA55" s="20" t="s">
        <v>76</v>
      </c>
      <c r="BB55" s="20" t="s">
        <v>76</v>
      </c>
      <c r="BC55" s="20" t="s">
        <v>76</v>
      </c>
      <c r="BD55" s="20" t="s">
        <v>76</v>
      </c>
      <c r="BE55" s="20" t="s">
        <v>76</v>
      </c>
      <c r="BF55" s="20" t="s">
        <v>76</v>
      </c>
    </row>
    <row r="56" spans="1:58" ht="21" customHeight="1" x14ac:dyDescent="0.25">
      <c r="A56" s="52"/>
      <c r="B56" s="43" t="s">
        <v>62</v>
      </c>
      <c r="C56" s="45" t="s">
        <v>142</v>
      </c>
      <c r="D56" s="4" t="s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0" t="s">
        <v>76</v>
      </c>
      <c r="X56" s="20" t="s">
        <v>76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28"/>
      <c r="AW56" s="1"/>
      <c r="AX56" s="20" t="s">
        <v>76</v>
      </c>
      <c r="AY56" s="20" t="s">
        <v>76</v>
      </c>
      <c r="AZ56" s="20" t="s">
        <v>76</v>
      </c>
      <c r="BA56" s="20" t="s">
        <v>76</v>
      </c>
      <c r="BB56" s="20" t="s">
        <v>76</v>
      </c>
      <c r="BC56" s="20" t="s">
        <v>76</v>
      </c>
      <c r="BD56" s="20" t="s">
        <v>76</v>
      </c>
      <c r="BE56" s="20" t="s">
        <v>76</v>
      </c>
      <c r="BF56" s="20" t="s">
        <v>76</v>
      </c>
    </row>
    <row r="57" spans="1:58" x14ac:dyDescent="0.25">
      <c r="A57" s="52"/>
      <c r="B57" s="44"/>
      <c r="C57" s="46"/>
      <c r="D57" s="4" t="s">
        <v>10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0" t="s">
        <v>76</v>
      </c>
      <c r="X57" s="20" t="s">
        <v>76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8"/>
      <c r="AW57" s="1"/>
      <c r="AX57" s="20" t="s">
        <v>76</v>
      </c>
      <c r="AY57" s="20" t="s">
        <v>76</v>
      </c>
      <c r="AZ57" s="20" t="s">
        <v>76</v>
      </c>
      <c r="BA57" s="20" t="s">
        <v>76</v>
      </c>
      <c r="BB57" s="20" t="s">
        <v>76</v>
      </c>
      <c r="BC57" s="20" t="s">
        <v>76</v>
      </c>
      <c r="BD57" s="20" t="s">
        <v>76</v>
      </c>
      <c r="BE57" s="20" t="s">
        <v>76</v>
      </c>
      <c r="BF57" s="20" t="s">
        <v>76</v>
      </c>
    </row>
    <row r="58" spans="1:58" x14ac:dyDescent="0.25">
      <c r="A58" s="52"/>
      <c r="B58" s="43" t="s">
        <v>63</v>
      </c>
      <c r="C58" s="45" t="s">
        <v>52</v>
      </c>
      <c r="D58" s="4" t="s">
        <v>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0" t="s">
        <v>76</v>
      </c>
      <c r="X58" s="20" t="s">
        <v>76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8"/>
      <c r="AW58" s="1"/>
      <c r="AX58" s="20" t="s">
        <v>76</v>
      </c>
      <c r="AY58" s="20" t="s">
        <v>76</v>
      </c>
      <c r="AZ58" s="20" t="s">
        <v>76</v>
      </c>
      <c r="BA58" s="20" t="s">
        <v>76</v>
      </c>
      <c r="BB58" s="20" t="s">
        <v>76</v>
      </c>
      <c r="BC58" s="20" t="s">
        <v>76</v>
      </c>
      <c r="BD58" s="20" t="s">
        <v>76</v>
      </c>
      <c r="BE58" s="20" t="s">
        <v>76</v>
      </c>
      <c r="BF58" s="20" t="s">
        <v>76</v>
      </c>
    </row>
    <row r="59" spans="1:58" x14ac:dyDescent="0.25">
      <c r="A59" s="52"/>
      <c r="B59" s="44"/>
      <c r="C59" s="46"/>
      <c r="D59" s="4" t="s">
        <v>10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0" t="s">
        <v>76</v>
      </c>
      <c r="X59" s="20" t="s">
        <v>76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28"/>
      <c r="AW59" s="1"/>
      <c r="AX59" s="20" t="s">
        <v>76</v>
      </c>
      <c r="AY59" s="20" t="s">
        <v>76</v>
      </c>
      <c r="AZ59" s="20" t="s">
        <v>76</v>
      </c>
      <c r="BA59" s="20" t="s">
        <v>76</v>
      </c>
      <c r="BB59" s="20" t="s">
        <v>76</v>
      </c>
      <c r="BC59" s="20" t="s">
        <v>76</v>
      </c>
      <c r="BD59" s="20" t="s">
        <v>76</v>
      </c>
      <c r="BE59" s="20" t="s">
        <v>76</v>
      </c>
      <c r="BF59" s="20" t="s">
        <v>76</v>
      </c>
    </row>
    <row r="60" spans="1:58" x14ac:dyDescent="0.25">
      <c r="A60" s="52"/>
      <c r="B60" s="43" t="s">
        <v>91</v>
      </c>
      <c r="C60" s="45" t="s">
        <v>143</v>
      </c>
      <c r="D60" s="4" t="s">
        <v>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0" t="s">
        <v>76</v>
      </c>
      <c r="X60" s="20" t="s">
        <v>76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8"/>
      <c r="AW60" s="1"/>
      <c r="AX60" s="20" t="s">
        <v>76</v>
      </c>
      <c r="AY60" s="20" t="s">
        <v>76</v>
      </c>
      <c r="AZ60" s="20" t="s">
        <v>76</v>
      </c>
      <c r="BA60" s="20" t="s">
        <v>76</v>
      </c>
      <c r="BB60" s="20" t="s">
        <v>76</v>
      </c>
      <c r="BC60" s="20" t="s">
        <v>76</v>
      </c>
      <c r="BD60" s="20" t="s">
        <v>76</v>
      </c>
      <c r="BE60" s="20" t="s">
        <v>76</v>
      </c>
      <c r="BF60" s="20" t="s">
        <v>76</v>
      </c>
    </row>
    <row r="61" spans="1:58" x14ac:dyDescent="0.25">
      <c r="A61" s="52"/>
      <c r="B61" s="44"/>
      <c r="C61" s="46"/>
      <c r="D61" s="4" t="s">
        <v>10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0" t="s">
        <v>76</v>
      </c>
      <c r="X61" s="20" t="s">
        <v>76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28"/>
      <c r="AW61" s="1"/>
      <c r="AX61" s="20" t="s">
        <v>76</v>
      </c>
      <c r="AY61" s="20" t="s">
        <v>76</v>
      </c>
      <c r="AZ61" s="20" t="s">
        <v>76</v>
      </c>
      <c r="BA61" s="20" t="s">
        <v>76</v>
      </c>
      <c r="BB61" s="20" t="s">
        <v>76</v>
      </c>
      <c r="BC61" s="20" t="s">
        <v>76</v>
      </c>
      <c r="BD61" s="20" t="s">
        <v>76</v>
      </c>
      <c r="BE61" s="20" t="s">
        <v>76</v>
      </c>
      <c r="BF61" s="20" t="s">
        <v>76</v>
      </c>
    </row>
    <row r="62" spans="1:58" x14ac:dyDescent="0.25">
      <c r="A62" s="52"/>
      <c r="B62" s="43" t="s">
        <v>144</v>
      </c>
      <c r="C62" s="45" t="s">
        <v>33</v>
      </c>
      <c r="D62" s="4" t="s">
        <v>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0"/>
      <c r="X62" s="20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28"/>
      <c r="AW62" s="1"/>
      <c r="AX62" s="20"/>
      <c r="AY62" s="20"/>
      <c r="AZ62" s="20"/>
      <c r="BA62" s="20"/>
      <c r="BB62" s="20"/>
      <c r="BC62" s="20"/>
      <c r="BD62" s="20"/>
      <c r="BE62" s="20"/>
      <c r="BF62" s="20"/>
    </row>
    <row r="63" spans="1:58" x14ac:dyDescent="0.25">
      <c r="A63" s="52"/>
      <c r="B63" s="44"/>
      <c r="C63" s="46"/>
      <c r="D63" s="4" t="s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0"/>
      <c r="X63" s="20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28"/>
      <c r="AW63" s="1"/>
      <c r="AX63" s="20"/>
      <c r="AY63" s="20"/>
      <c r="AZ63" s="20"/>
      <c r="BA63" s="20"/>
      <c r="BB63" s="20"/>
      <c r="BC63" s="20"/>
      <c r="BD63" s="20"/>
      <c r="BE63" s="20"/>
      <c r="BF63" s="20"/>
    </row>
    <row r="64" spans="1:58" x14ac:dyDescent="0.25">
      <c r="A64" s="52"/>
      <c r="B64" s="43" t="s">
        <v>53</v>
      </c>
      <c r="C64" s="45" t="s">
        <v>136</v>
      </c>
      <c r="D64" s="4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0" t="s">
        <v>76</v>
      </c>
      <c r="X64" s="20" t="s">
        <v>76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8"/>
      <c r="AW64" s="1"/>
      <c r="AX64" s="20" t="s">
        <v>76</v>
      </c>
      <c r="AY64" s="20" t="s">
        <v>76</v>
      </c>
      <c r="AZ64" s="20" t="s">
        <v>76</v>
      </c>
      <c r="BA64" s="20" t="s">
        <v>76</v>
      </c>
      <c r="BB64" s="20" t="s">
        <v>76</v>
      </c>
      <c r="BC64" s="20" t="s">
        <v>76</v>
      </c>
      <c r="BD64" s="20" t="s">
        <v>76</v>
      </c>
      <c r="BE64" s="20" t="s">
        <v>76</v>
      </c>
      <c r="BF64" s="20" t="s">
        <v>76</v>
      </c>
    </row>
    <row r="65" spans="1:58" x14ac:dyDescent="0.25">
      <c r="A65" s="52"/>
      <c r="B65" s="44"/>
      <c r="C65" s="46"/>
      <c r="D65" s="4" t="s">
        <v>10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0" t="s">
        <v>76</v>
      </c>
      <c r="X65" s="20" t="s">
        <v>76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8"/>
      <c r="AW65" s="1"/>
      <c r="AX65" s="20" t="s">
        <v>76</v>
      </c>
      <c r="AY65" s="20" t="s">
        <v>76</v>
      </c>
      <c r="AZ65" s="20" t="s">
        <v>76</v>
      </c>
      <c r="BA65" s="20" t="s">
        <v>76</v>
      </c>
      <c r="BB65" s="20" t="s">
        <v>76</v>
      </c>
      <c r="BC65" s="20" t="s">
        <v>76</v>
      </c>
      <c r="BD65" s="20" t="s">
        <v>76</v>
      </c>
      <c r="BE65" s="20" t="s">
        <v>76</v>
      </c>
      <c r="BF65" s="20" t="s">
        <v>76</v>
      </c>
    </row>
    <row r="66" spans="1:58" x14ac:dyDescent="0.25">
      <c r="A66" s="52"/>
      <c r="B66" s="43" t="s">
        <v>54</v>
      </c>
      <c r="C66" s="45" t="s">
        <v>137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0" t="s">
        <v>76</v>
      </c>
      <c r="X66" s="20" t="s">
        <v>76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8"/>
      <c r="AW66" s="1"/>
      <c r="AX66" s="20" t="s">
        <v>76</v>
      </c>
      <c r="AY66" s="20" t="s">
        <v>76</v>
      </c>
      <c r="AZ66" s="20" t="s">
        <v>76</v>
      </c>
      <c r="BA66" s="20" t="s">
        <v>76</v>
      </c>
      <c r="BB66" s="20" t="s">
        <v>76</v>
      </c>
      <c r="BC66" s="20" t="s">
        <v>76</v>
      </c>
      <c r="BD66" s="20" t="s">
        <v>76</v>
      </c>
      <c r="BE66" s="20" t="s">
        <v>76</v>
      </c>
      <c r="BF66" s="20" t="s">
        <v>76</v>
      </c>
    </row>
    <row r="67" spans="1:58" x14ac:dyDescent="0.25">
      <c r="A67" s="52"/>
      <c r="B67" s="44"/>
      <c r="C67" s="46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0" t="s">
        <v>76</v>
      </c>
      <c r="X67" s="20" t="s">
        <v>76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28"/>
      <c r="AW67" s="1"/>
      <c r="AX67" s="20" t="s">
        <v>76</v>
      </c>
      <c r="AY67" s="20" t="s">
        <v>76</v>
      </c>
      <c r="AZ67" s="20" t="s">
        <v>76</v>
      </c>
      <c r="BA67" s="20" t="s">
        <v>76</v>
      </c>
      <c r="BB67" s="20" t="s">
        <v>76</v>
      </c>
      <c r="BC67" s="20" t="s">
        <v>76</v>
      </c>
      <c r="BD67" s="20" t="s">
        <v>76</v>
      </c>
      <c r="BE67" s="20" t="s">
        <v>76</v>
      </c>
      <c r="BF67" s="20" t="s">
        <v>76</v>
      </c>
    </row>
    <row r="68" spans="1:58" ht="26.25" customHeight="1" x14ac:dyDescent="0.25">
      <c r="A68" s="52"/>
      <c r="B68" s="43" t="s">
        <v>146</v>
      </c>
      <c r="C68" s="45" t="s">
        <v>148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0" t="s">
        <v>76</v>
      </c>
      <c r="X68" s="20" t="s">
        <v>76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28"/>
      <c r="AW68" s="1"/>
      <c r="AX68" s="20" t="s">
        <v>76</v>
      </c>
      <c r="AY68" s="20" t="s">
        <v>76</v>
      </c>
      <c r="AZ68" s="20" t="s">
        <v>76</v>
      </c>
      <c r="BA68" s="20" t="s">
        <v>76</v>
      </c>
      <c r="BB68" s="20" t="s">
        <v>76</v>
      </c>
      <c r="BC68" s="20" t="s">
        <v>76</v>
      </c>
      <c r="BD68" s="20" t="s">
        <v>76</v>
      </c>
      <c r="BE68" s="20" t="s">
        <v>76</v>
      </c>
      <c r="BF68" s="20" t="s">
        <v>76</v>
      </c>
    </row>
    <row r="69" spans="1:58" ht="27.75" customHeight="1" x14ac:dyDescent="0.25">
      <c r="A69" s="52"/>
      <c r="B69" s="44"/>
      <c r="C69" s="46"/>
      <c r="D69" s="4" t="s">
        <v>10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0" t="s">
        <v>76</v>
      </c>
      <c r="X69" s="20" t="s">
        <v>76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28"/>
      <c r="AW69" s="1"/>
      <c r="AX69" s="20" t="s">
        <v>76</v>
      </c>
      <c r="AY69" s="20" t="s">
        <v>76</v>
      </c>
      <c r="AZ69" s="20" t="s">
        <v>76</v>
      </c>
      <c r="BA69" s="20" t="s">
        <v>76</v>
      </c>
      <c r="BB69" s="20" t="s">
        <v>76</v>
      </c>
      <c r="BC69" s="20" t="s">
        <v>76</v>
      </c>
      <c r="BD69" s="20" t="s">
        <v>76</v>
      </c>
      <c r="BE69" s="20" t="s">
        <v>76</v>
      </c>
      <c r="BF69" s="20" t="s">
        <v>76</v>
      </c>
    </row>
    <row r="70" spans="1:58" ht="21" customHeight="1" x14ac:dyDescent="0.25">
      <c r="A70" s="52"/>
      <c r="B70" s="43" t="s">
        <v>147</v>
      </c>
      <c r="C70" s="45" t="s">
        <v>149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0" t="s">
        <v>76</v>
      </c>
      <c r="X70" s="20" t="s">
        <v>76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28"/>
      <c r="AW70" s="1"/>
      <c r="AX70" s="20" t="s">
        <v>76</v>
      </c>
      <c r="AY70" s="20" t="s">
        <v>76</v>
      </c>
      <c r="AZ70" s="20" t="s">
        <v>76</v>
      </c>
      <c r="BA70" s="20" t="s">
        <v>76</v>
      </c>
      <c r="BB70" s="20" t="s">
        <v>76</v>
      </c>
      <c r="BC70" s="20" t="s">
        <v>76</v>
      </c>
      <c r="BD70" s="20" t="s">
        <v>76</v>
      </c>
      <c r="BE70" s="20" t="s">
        <v>76</v>
      </c>
      <c r="BF70" s="20" t="s">
        <v>76</v>
      </c>
    </row>
    <row r="71" spans="1:58" ht="24.75" customHeight="1" x14ac:dyDescent="0.25">
      <c r="A71" s="52"/>
      <c r="B71" s="44"/>
      <c r="C71" s="46"/>
      <c r="D71" s="4" t="s">
        <v>10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0" t="s">
        <v>76</v>
      </c>
      <c r="X71" s="20" t="s">
        <v>76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8"/>
      <c r="AW71" s="1"/>
      <c r="AX71" s="20" t="s">
        <v>76</v>
      </c>
      <c r="AY71" s="20" t="s">
        <v>76</v>
      </c>
      <c r="AZ71" s="20" t="s">
        <v>76</v>
      </c>
      <c r="BA71" s="20" t="s">
        <v>76</v>
      </c>
      <c r="BB71" s="20" t="s">
        <v>76</v>
      </c>
      <c r="BC71" s="20" t="s">
        <v>76</v>
      </c>
      <c r="BD71" s="20" t="s">
        <v>76</v>
      </c>
      <c r="BE71" s="20" t="s">
        <v>76</v>
      </c>
      <c r="BF71" s="20" t="s">
        <v>76</v>
      </c>
    </row>
    <row r="72" spans="1:58" ht="24.75" customHeight="1" x14ac:dyDescent="0.25">
      <c r="A72" s="52"/>
      <c r="B72" s="43" t="s">
        <v>145</v>
      </c>
      <c r="C72" s="45" t="s">
        <v>150</v>
      </c>
      <c r="D72" s="4" t="s">
        <v>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0"/>
      <c r="X72" s="20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28"/>
      <c r="AW72" s="1"/>
      <c r="AX72" s="20"/>
      <c r="AY72" s="20"/>
      <c r="AZ72" s="20"/>
      <c r="BA72" s="20"/>
      <c r="BB72" s="20"/>
      <c r="BC72" s="20"/>
      <c r="BD72" s="20"/>
      <c r="BE72" s="20"/>
      <c r="BF72" s="20"/>
    </row>
    <row r="73" spans="1:58" ht="24.75" customHeight="1" x14ac:dyDescent="0.25">
      <c r="A73" s="52"/>
      <c r="B73" s="44"/>
      <c r="C73" s="46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0"/>
      <c r="X73" s="20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28"/>
      <c r="AW73" s="1"/>
      <c r="AX73" s="20"/>
      <c r="AY73" s="20"/>
      <c r="AZ73" s="20"/>
      <c r="BA73" s="20"/>
      <c r="BB73" s="20"/>
      <c r="BC73" s="20"/>
      <c r="BD73" s="20"/>
      <c r="BE73" s="20"/>
      <c r="BF73" s="20"/>
    </row>
    <row r="74" spans="1:58" ht="21.75" customHeight="1" x14ac:dyDescent="0.25">
      <c r="A74" s="52"/>
      <c r="B74" s="3" t="s">
        <v>151</v>
      </c>
      <c r="C74" s="25" t="s">
        <v>56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0" t="s">
        <v>76</v>
      </c>
      <c r="X74" s="20" t="s">
        <v>76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28"/>
      <c r="AW74" s="1"/>
      <c r="AX74" s="20" t="s">
        <v>76</v>
      </c>
      <c r="AY74" s="20" t="s">
        <v>76</v>
      </c>
      <c r="AZ74" s="20" t="s">
        <v>76</v>
      </c>
      <c r="BA74" s="20" t="s">
        <v>76</v>
      </c>
      <c r="BB74" s="20" t="s">
        <v>76</v>
      </c>
      <c r="BC74" s="20" t="s">
        <v>76</v>
      </c>
      <c r="BD74" s="20" t="s">
        <v>76</v>
      </c>
      <c r="BE74" s="20" t="s">
        <v>76</v>
      </c>
      <c r="BF74" s="20" t="s">
        <v>76</v>
      </c>
    </row>
    <row r="75" spans="1:58" ht="27.75" customHeight="1" x14ac:dyDescent="0.25">
      <c r="A75" s="52"/>
      <c r="B75" s="3" t="s">
        <v>152</v>
      </c>
      <c r="C75" s="25" t="s">
        <v>55</v>
      </c>
      <c r="D75" s="4" t="s">
        <v>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20" t="s">
        <v>76</v>
      </c>
      <c r="X75" s="20" t="s">
        <v>76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28"/>
      <c r="AW75" s="1"/>
      <c r="AX75" s="20" t="s">
        <v>76</v>
      </c>
      <c r="AY75" s="20" t="s">
        <v>76</v>
      </c>
      <c r="AZ75" s="20" t="s">
        <v>76</v>
      </c>
      <c r="BA75" s="20" t="s">
        <v>76</v>
      </c>
      <c r="BB75" s="20" t="s">
        <v>76</v>
      </c>
      <c r="BC75" s="20" t="s">
        <v>76</v>
      </c>
      <c r="BD75" s="20" t="s">
        <v>76</v>
      </c>
      <c r="BE75" s="20" t="s">
        <v>76</v>
      </c>
      <c r="BF75" s="20" t="s">
        <v>76</v>
      </c>
    </row>
    <row r="76" spans="1:58" ht="22.5" customHeight="1" x14ac:dyDescent="0.25">
      <c r="A76" s="52"/>
      <c r="B76" s="43" t="s">
        <v>153</v>
      </c>
      <c r="C76" s="45" t="s">
        <v>157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20" t="s">
        <v>76</v>
      </c>
      <c r="X76" s="20" t="s">
        <v>76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28"/>
      <c r="AW76" s="1"/>
      <c r="AX76" s="20" t="s">
        <v>76</v>
      </c>
      <c r="AY76" s="20" t="s">
        <v>76</v>
      </c>
      <c r="AZ76" s="20" t="s">
        <v>76</v>
      </c>
      <c r="BA76" s="20" t="s">
        <v>76</v>
      </c>
      <c r="BB76" s="20" t="s">
        <v>76</v>
      </c>
      <c r="BC76" s="20" t="s">
        <v>76</v>
      </c>
      <c r="BD76" s="20" t="s">
        <v>76</v>
      </c>
      <c r="BE76" s="20" t="s">
        <v>76</v>
      </c>
      <c r="BF76" s="20" t="s">
        <v>76</v>
      </c>
    </row>
    <row r="77" spans="1:58" ht="166.5" customHeight="1" x14ac:dyDescent="0.25">
      <c r="A77" s="52"/>
      <c r="B77" s="44"/>
      <c r="C77" s="46"/>
      <c r="D77" s="4" t="s">
        <v>10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0" t="s">
        <v>76</v>
      </c>
      <c r="X77" s="20" t="s">
        <v>76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28"/>
      <c r="AW77" s="1"/>
      <c r="AX77" s="20" t="s">
        <v>76</v>
      </c>
      <c r="AY77" s="20" t="s">
        <v>76</v>
      </c>
      <c r="AZ77" s="20" t="s">
        <v>76</v>
      </c>
      <c r="BA77" s="20" t="s">
        <v>76</v>
      </c>
      <c r="BB77" s="20" t="s">
        <v>76</v>
      </c>
      <c r="BC77" s="20" t="s">
        <v>76</v>
      </c>
      <c r="BD77" s="20" t="s">
        <v>76</v>
      </c>
      <c r="BE77" s="20" t="s">
        <v>76</v>
      </c>
      <c r="BF77" s="20" t="s">
        <v>76</v>
      </c>
    </row>
    <row r="78" spans="1:58" ht="44.25" customHeight="1" x14ac:dyDescent="0.25">
      <c r="A78" s="52"/>
      <c r="B78" s="43" t="s">
        <v>154</v>
      </c>
      <c r="C78" s="45" t="s">
        <v>158</v>
      </c>
      <c r="D78" s="4" t="s">
        <v>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0" t="s">
        <v>76</v>
      </c>
      <c r="X78" s="20" t="s">
        <v>76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28"/>
      <c r="AW78" s="1"/>
      <c r="AX78" s="20" t="s">
        <v>76</v>
      </c>
      <c r="AY78" s="20" t="s">
        <v>76</v>
      </c>
      <c r="AZ78" s="20" t="s">
        <v>76</v>
      </c>
      <c r="BA78" s="20" t="s">
        <v>76</v>
      </c>
      <c r="BB78" s="20" t="s">
        <v>76</v>
      </c>
      <c r="BC78" s="20" t="s">
        <v>76</v>
      </c>
      <c r="BD78" s="20" t="s">
        <v>76</v>
      </c>
      <c r="BE78" s="20" t="s">
        <v>76</v>
      </c>
      <c r="BF78" s="20" t="s">
        <v>76</v>
      </c>
    </row>
    <row r="79" spans="1:58" ht="148.5" customHeight="1" x14ac:dyDescent="0.25">
      <c r="A79" s="52"/>
      <c r="B79" s="44"/>
      <c r="C79" s="46"/>
      <c r="D79" s="4" t="s">
        <v>10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0" t="s">
        <v>76</v>
      </c>
      <c r="X79" s="20" t="s">
        <v>76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28"/>
      <c r="AW79" s="1"/>
      <c r="AX79" s="20" t="s">
        <v>76</v>
      </c>
      <c r="AY79" s="20" t="s">
        <v>76</v>
      </c>
      <c r="AZ79" s="20" t="s">
        <v>76</v>
      </c>
      <c r="BA79" s="20" t="s">
        <v>76</v>
      </c>
      <c r="BB79" s="20" t="s">
        <v>76</v>
      </c>
      <c r="BC79" s="20" t="s">
        <v>76</v>
      </c>
      <c r="BD79" s="20" t="s">
        <v>76</v>
      </c>
      <c r="BE79" s="20" t="s">
        <v>76</v>
      </c>
      <c r="BF79" s="20" t="s">
        <v>76</v>
      </c>
    </row>
    <row r="80" spans="1:58" ht="21.75" customHeight="1" x14ac:dyDescent="0.25">
      <c r="A80" s="52"/>
      <c r="B80" s="3" t="s">
        <v>155</v>
      </c>
      <c r="C80" s="25" t="s">
        <v>56</v>
      </c>
      <c r="D80" s="4" t="s">
        <v>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0" t="s">
        <v>76</v>
      </c>
      <c r="X80" s="20" t="s">
        <v>76</v>
      </c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28"/>
      <c r="AW80" s="1"/>
      <c r="AX80" s="20" t="s">
        <v>76</v>
      </c>
      <c r="AY80" s="20" t="s">
        <v>76</v>
      </c>
      <c r="AZ80" s="20" t="s">
        <v>76</v>
      </c>
      <c r="BA80" s="20" t="s">
        <v>76</v>
      </c>
      <c r="BB80" s="20" t="s">
        <v>76</v>
      </c>
      <c r="BC80" s="20" t="s">
        <v>76</v>
      </c>
      <c r="BD80" s="20" t="s">
        <v>76</v>
      </c>
      <c r="BE80" s="20" t="s">
        <v>76</v>
      </c>
      <c r="BF80" s="20" t="s">
        <v>76</v>
      </c>
    </row>
    <row r="81" spans="1:58" ht="24" customHeight="1" x14ac:dyDescent="0.25">
      <c r="A81" s="52"/>
      <c r="B81" s="3" t="s">
        <v>156</v>
      </c>
      <c r="C81" s="25" t="s">
        <v>55</v>
      </c>
      <c r="D81" s="4" t="s">
        <v>9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20" t="s">
        <v>76</v>
      </c>
      <c r="X81" s="20" t="s">
        <v>76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28"/>
      <c r="AW81" s="1"/>
      <c r="AX81" s="20" t="s">
        <v>76</v>
      </c>
      <c r="AY81" s="20" t="s">
        <v>76</v>
      </c>
      <c r="AZ81" s="20" t="s">
        <v>76</v>
      </c>
      <c r="BA81" s="20" t="s">
        <v>76</v>
      </c>
      <c r="BB81" s="20" t="s">
        <v>76</v>
      </c>
      <c r="BC81" s="20" t="s">
        <v>76</v>
      </c>
      <c r="BD81" s="20" t="s">
        <v>76</v>
      </c>
      <c r="BE81" s="20" t="s">
        <v>76</v>
      </c>
      <c r="BF81" s="20" t="s">
        <v>76</v>
      </c>
    </row>
    <row r="82" spans="1:58" ht="21" x14ac:dyDescent="0.25">
      <c r="A82" s="52"/>
      <c r="B82" s="35" t="s">
        <v>131</v>
      </c>
      <c r="C82" s="36" t="s">
        <v>133</v>
      </c>
      <c r="D82" s="3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9"/>
      <c r="X82" s="29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>
        <v>36</v>
      </c>
      <c r="AW82" s="1"/>
      <c r="AX82" s="20"/>
      <c r="AY82" s="20"/>
      <c r="AZ82" s="20"/>
      <c r="BA82" s="20"/>
      <c r="BB82" s="20"/>
      <c r="BC82" s="20"/>
      <c r="BD82" s="20"/>
      <c r="BE82" s="20"/>
      <c r="BF82" s="20"/>
    </row>
    <row r="83" spans="1:58" x14ac:dyDescent="0.25">
      <c r="A83" s="53"/>
      <c r="B83" s="54" t="s">
        <v>58</v>
      </c>
      <c r="C83" s="54"/>
      <c r="D83" s="54"/>
      <c r="E83" s="1">
        <f>SUM(E11:E44)</f>
        <v>36</v>
      </c>
      <c r="F83" s="1">
        <f t="shared" ref="F83:U84" si="5">SUM(F9:F81)</f>
        <v>36</v>
      </c>
      <c r="G83" s="1">
        <f t="shared" si="5"/>
        <v>36</v>
      </c>
      <c r="H83" s="1">
        <f t="shared" si="5"/>
        <v>36</v>
      </c>
      <c r="I83" s="1">
        <v>36</v>
      </c>
      <c r="J83" s="1">
        <f t="shared" si="5"/>
        <v>36</v>
      </c>
      <c r="K83" s="1">
        <v>36</v>
      </c>
      <c r="L83" s="1">
        <f t="shared" si="5"/>
        <v>36</v>
      </c>
      <c r="M83" s="1">
        <f t="shared" si="5"/>
        <v>36</v>
      </c>
      <c r="N83" s="1">
        <f t="shared" si="5"/>
        <v>36</v>
      </c>
      <c r="O83" s="1">
        <f t="shared" si="5"/>
        <v>36</v>
      </c>
      <c r="P83" s="1">
        <f t="shared" si="5"/>
        <v>36</v>
      </c>
      <c r="Q83" s="1">
        <f t="shared" si="5"/>
        <v>36</v>
      </c>
      <c r="R83" s="1">
        <f t="shared" si="5"/>
        <v>36</v>
      </c>
      <c r="S83" s="1">
        <f t="shared" si="5"/>
        <v>36</v>
      </c>
      <c r="T83" s="1">
        <f t="shared" si="5"/>
        <v>36</v>
      </c>
      <c r="U83" s="1">
        <f t="shared" si="5"/>
        <v>36</v>
      </c>
      <c r="V83" s="1"/>
      <c r="W83" s="20" t="s">
        <v>76</v>
      </c>
      <c r="X83" s="20" t="s">
        <v>76</v>
      </c>
      <c r="Y83" s="1">
        <f t="shared" ref="Y83:AU83" si="6">SUM(Y9:Y81)</f>
        <v>36</v>
      </c>
      <c r="Z83" s="1">
        <f t="shared" si="6"/>
        <v>36</v>
      </c>
      <c r="AA83" s="1">
        <f t="shared" si="6"/>
        <v>36</v>
      </c>
      <c r="AB83" s="1">
        <f t="shared" si="6"/>
        <v>36</v>
      </c>
      <c r="AC83" s="1">
        <f t="shared" si="6"/>
        <v>36</v>
      </c>
      <c r="AD83" s="1">
        <f t="shared" si="6"/>
        <v>36</v>
      </c>
      <c r="AE83" s="1">
        <f t="shared" si="6"/>
        <v>36</v>
      </c>
      <c r="AF83" s="1">
        <f t="shared" si="6"/>
        <v>36</v>
      </c>
      <c r="AG83" s="1">
        <f t="shared" si="6"/>
        <v>36</v>
      </c>
      <c r="AH83" s="1">
        <f t="shared" si="6"/>
        <v>36</v>
      </c>
      <c r="AI83" s="1">
        <f t="shared" si="6"/>
        <v>36</v>
      </c>
      <c r="AJ83" s="1">
        <f t="shared" si="6"/>
        <v>36</v>
      </c>
      <c r="AK83" s="1">
        <f t="shared" si="6"/>
        <v>36</v>
      </c>
      <c r="AL83" s="1">
        <f t="shared" si="6"/>
        <v>36</v>
      </c>
      <c r="AM83" s="1">
        <f t="shared" si="6"/>
        <v>36</v>
      </c>
      <c r="AN83" s="1">
        <f t="shared" si="6"/>
        <v>36</v>
      </c>
      <c r="AO83" s="1">
        <f t="shared" si="6"/>
        <v>36</v>
      </c>
      <c r="AP83" s="1">
        <f t="shared" si="6"/>
        <v>36</v>
      </c>
      <c r="AQ83" s="1">
        <f t="shared" si="6"/>
        <v>36</v>
      </c>
      <c r="AR83" s="1">
        <f t="shared" si="6"/>
        <v>36</v>
      </c>
      <c r="AS83" s="1">
        <f t="shared" si="6"/>
        <v>36</v>
      </c>
      <c r="AT83" s="1">
        <f t="shared" si="6"/>
        <v>36</v>
      </c>
      <c r="AU83" s="1">
        <f t="shared" si="6"/>
        <v>36</v>
      </c>
      <c r="AV83" s="28">
        <v>36</v>
      </c>
      <c r="AW83" s="1"/>
      <c r="AX83" s="20" t="s">
        <v>76</v>
      </c>
      <c r="AY83" s="20" t="s">
        <v>76</v>
      </c>
      <c r="AZ83" s="20" t="s">
        <v>76</v>
      </c>
      <c r="BA83" s="20" t="s">
        <v>76</v>
      </c>
      <c r="BB83" s="20" t="s">
        <v>76</v>
      </c>
      <c r="BC83" s="20" t="s">
        <v>76</v>
      </c>
      <c r="BD83" s="20" t="s">
        <v>76</v>
      </c>
      <c r="BE83" s="20" t="s">
        <v>76</v>
      </c>
      <c r="BF83" s="20" t="s">
        <v>76</v>
      </c>
    </row>
    <row r="84" spans="1:58" ht="27" customHeight="1" x14ac:dyDescent="0.25">
      <c r="B84" s="47" t="s">
        <v>75</v>
      </c>
      <c r="C84" s="47"/>
      <c r="D84" s="47"/>
      <c r="E84" s="1">
        <f>E9+E11+E13++E15+E17+E19+E21+E23+E25+E27+E29+E33+E35+E37+E43</f>
        <v>36</v>
      </c>
      <c r="F84" s="1">
        <f>F9+F11+F13++F15+F17+F19+F21+F23+F25+F27+F29+F33+F35+F37+F43</f>
        <v>36</v>
      </c>
      <c r="G84" s="1">
        <f t="shared" si="5"/>
        <v>34</v>
      </c>
      <c r="H84" s="1">
        <f t="shared" ref="H84:U84" si="7">H9+H11+H13+H15+H17+H19+H21+H23+H25+H27+H29+H33+H35+H37+H43</f>
        <v>36</v>
      </c>
      <c r="I84" s="1">
        <v>36</v>
      </c>
      <c r="J84" s="1">
        <f t="shared" si="7"/>
        <v>36</v>
      </c>
      <c r="K84" s="1">
        <v>36</v>
      </c>
      <c r="L84" s="1">
        <f t="shared" si="7"/>
        <v>36</v>
      </c>
      <c r="M84" s="1">
        <f t="shared" si="7"/>
        <v>36</v>
      </c>
      <c r="N84" s="1">
        <f t="shared" si="7"/>
        <v>36</v>
      </c>
      <c r="O84" s="1">
        <f t="shared" si="7"/>
        <v>36</v>
      </c>
      <c r="P84" s="1">
        <f t="shared" si="7"/>
        <v>36</v>
      </c>
      <c r="Q84" s="1">
        <f t="shared" si="7"/>
        <v>36</v>
      </c>
      <c r="R84" s="1">
        <f t="shared" si="7"/>
        <v>36</v>
      </c>
      <c r="S84" s="1">
        <f t="shared" si="7"/>
        <v>36</v>
      </c>
      <c r="T84" s="1">
        <f t="shared" si="7"/>
        <v>36</v>
      </c>
      <c r="U84" s="1">
        <f t="shared" si="7"/>
        <v>36</v>
      </c>
      <c r="V84" s="1"/>
      <c r="W84" s="20" t="s">
        <v>76</v>
      </c>
      <c r="X84" s="20" t="s">
        <v>76</v>
      </c>
      <c r="Y84" s="1">
        <f t="shared" ref="Y84:AU84" si="8">Y9+Y11+Y13+Y15+Y17+Y19+Y21+Y23+Y25+Y27+Y29+Y31+Y33+Y35+Y37+Y39+Y41+Y43</f>
        <v>36</v>
      </c>
      <c r="Z84" s="1">
        <f t="shared" si="8"/>
        <v>36</v>
      </c>
      <c r="AA84" s="1">
        <f t="shared" si="8"/>
        <v>36</v>
      </c>
      <c r="AB84" s="1">
        <f t="shared" si="8"/>
        <v>36</v>
      </c>
      <c r="AC84" s="1">
        <f t="shared" si="8"/>
        <v>36</v>
      </c>
      <c r="AD84" s="1">
        <f t="shared" si="8"/>
        <v>36</v>
      </c>
      <c r="AE84" s="1">
        <f t="shared" si="8"/>
        <v>36</v>
      </c>
      <c r="AF84" s="1">
        <f t="shared" si="8"/>
        <v>36</v>
      </c>
      <c r="AG84" s="1">
        <f t="shared" si="8"/>
        <v>36</v>
      </c>
      <c r="AH84" s="1">
        <f t="shared" si="8"/>
        <v>36</v>
      </c>
      <c r="AI84" s="1">
        <f t="shared" si="8"/>
        <v>36</v>
      </c>
      <c r="AJ84" s="1">
        <f t="shared" si="8"/>
        <v>36</v>
      </c>
      <c r="AK84" s="1">
        <f t="shared" si="8"/>
        <v>36</v>
      </c>
      <c r="AL84" s="1">
        <f t="shared" si="8"/>
        <v>36</v>
      </c>
      <c r="AM84" s="1">
        <f t="shared" si="8"/>
        <v>36</v>
      </c>
      <c r="AN84" s="1">
        <f t="shared" si="8"/>
        <v>36</v>
      </c>
      <c r="AO84" s="1">
        <f t="shared" si="8"/>
        <v>36</v>
      </c>
      <c r="AP84" s="1">
        <f t="shared" si="8"/>
        <v>36</v>
      </c>
      <c r="AQ84" s="1">
        <f t="shared" si="8"/>
        <v>36</v>
      </c>
      <c r="AR84" s="1">
        <f t="shared" si="8"/>
        <v>36</v>
      </c>
      <c r="AS84" s="1">
        <f t="shared" si="8"/>
        <v>36</v>
      </c>
      <c r="AT84" s="1">
        <f t="shared" si="8"/>
        <v>36</v>
      </c>
      <c r="AU84" s="1">
        <f t="shared" si="8"/>
        <v>36</v>
      </c>
      <c r="AV84" s="28">
        <v>36</v>
      </c>
      <c r="AW84" s="1"/>
      <c r="AX84" s="20" t="s">
        <v>76</v>
      </c>
      <c r="AY84" s="20" t="s">
        <v>76</v>
      </c>
      <c r="AZ84" s="20" t="s">
        <v>76</v>
      </c>
      <c r="BA84" s="20" t="s">
        <v>76</v>
      </c>
      <c r="BB84" s="20" t="s">
        <v>76</v>
      </c>
      <c r="BC84" s="20" t="s">
        <v>76</v>
      </c>
      <c r="BD84" s="20" t="s">
        <v>76</v>
      </c>
      <c r="BE84" s="20" t="s">
        <v>76</v>
      </c>
      <c r="BF84" s="20" t="s">
        <v>76</v>
      </c>
    </row>
    <row r="85" spans="1:58" ht="27" customHeight="1" x14ac:dyDescent="0.25">
      <c r="B85" s="47" t="s">
        <v>57</v>
      </c>
      <c r="C85" s="47"/>
      <c r="D85" s="47"/>
      <c r="E85" s="1">
        <f>E83-36</f>
        <v>0</v>
      </c>
      <c r="F85" s="1">
        <f>F83-36</f>
        <v>0</v>
      </c>
      <c r="G85" s="1">
        <f t="shared" ref="G85:U85" si="9">G83-36</f>
        <v>0</v>
      </c>
      <c r="H85" s="1">
        <f t="shared" si="9"/>
        <v>0</v>
      </c>
      <c r="I85" s="1">
        <v>0</v>
      </c>
      <c r="J85" s="1">
        <f t="shared" si="9"/>
        <v>0</v>
      </c>
      <c r="K85" s="1">
        <v>0</v>
      </c>
      <c r="L85" s="1">
        <f t="shared" si="9"/>
        <v>0</v>
      </c>
      <c r="M85" s="1">
        <f t="shared" si="9"/>
        <v>0</v>
      </c>
      <c r="N85" s="1">
        <f t="shared" si="9"/>
        <v>0</v>
      </c>
      <c r="O85" s="1">
        <f t="shared" si="9"/>
        <v>0</v>
      </c>
      <c r="P85" s="1">
        <f t="shared" si="9"/>
        <v>0</v>
      </c>
      <c r="Q85" s="1">
        <f t="shared" si="9"/>
        <v>0</v>
      </c>
      <c r="R85" s="1">
        <f t="shared" si="9"/>
        <v>0</v>
      </c>
      <c r="S85" s="1">
        <f t="shared" si="9"/>
        <v>0</v>
      </c>
      <c r="T85" s="1">
        <f t="shared" si="9"/>
        <v>0</v>
      </c>
      <c r="U85" s="1">
        <f t="shared" si="9"/>
        <v>0</v>
      </c>
      <c r="V85" s="1"/>
      <c r="W85" s="20" t="s">
        <v>76</v>
      </c>
      <c r="X85" s="20" t="s">
        <v>76</v>
      </c>
      <c r="Y85" s="1">
        <f>Y10+Y12+Y14+Y16+Y18+Y20+Y22+Y24+Y26+Y28+Y30+Y34+Y36+Y38+Y40+Y44</f>
        <v>0</v>
      </c>
      <c r="Z85" s="1">
        <f>Z10+Z12+Z14+Z16+Z18+Z20+Z22+Z24+Z26+Z28+Z30+Z34+Z36+Z38+Z40+Z44</f>
        <v>0</v>
      </c>
      <c r="AA85" s="1">
        <f t="shared" ref="AA85:AV85" si="10">AA10+AA12+AA14+AA16+AA18+AA20+AA22+AA24+AA26+AA28+AA30+AA34+AA36+AA38+AA40+AA44</f>
        <v>0</v>
      </c>
      <c r="AB85" s="1">
        <f t="shared" si="10"/>
        <v>0</v>
      </c>
      <c r="AC85" s="1">
        <f t="shared" si="10"/>
        <v>0</v>
      </c>
      <c r="AD85" s="1">
        <f t="shared" si="10"/>
        <v>0</v>
      </c>
      <c r="AE85" s="1">
        <f t="shared" si="10"/>
        <v>0</v>
      </c>
      <c r="AF85" s="1">
        <f t="shared" si="10"/>
        <v>0</v>
      </c>
      <c r="AG85" s="1">
        <f t="shared" si="10"/>
        <v>0</v>
      </c>
      <c r="AH85" s="1">
        <f t="shared" si="10"/>
        <v>0</v>
      </c>
      <c r="AI85" s="1">
        <f t="shared" si="10"/>
        <v>0</v>
      </c>
      <c r="AJ85" s="1">
        <f t="shared" si="10"/>
        <v>0</v>
      </c>
      <c r="AK85" s="1">
        <f t="shared" si="10"/>
        <v>0</v>
      </c>
      <c r="AL85" s="1">
        <f t="shared" si="10"/>
        <v>0</v>
      </c>
      <c r="AM85" s="1">
        <f t="shared" si="10"/>
        <v>0</v>
      </c>
      <c r="AN85" s="1">
        <f t="shared" si="10"/>
        <v>0</v>
      </c>
      <c r="AO85" s="1">
        <f t="shared" si="10"/>
        <v>0</v>
      </c>
      <c r="AP85" s="1">
        <f t="shared" si="10"/>
        <v>0</v>
      </c>
      <c r="AQ85" s="1">
        <f t="shared" si="10"/>
        <v>0</v>
      </c>
      <c r="AR85" s="1">
        <f t="shared" si="10"/>
        <v>0</v>
      </c>
      <c r="AS85" s="1">
        <f t="shared" si="10"/>
        <v>0</v>
      </c>
      <c r="AT85" s="1">
        <f t="shared" si="10"/>
        <v>0</v>
      </c>
      <c r="AU85" s="1">
        <f t="shared" si="10"/>
        <v>0</v>
      </c>
      <c r="AV85" s="28">
        <f t="shared" si="10"/>
        <v>0</v>
      </c>
      <c r="AW85" s="1"/>
      <c r="AX85" s="20" t="s">
        <v>76</v>
      </c>
      <c r="AY85" s="20" t="s">
        <v>76</v>
      </c>
      <c r="AZ85" s="20" t="s">
        <v>76</v>
      </c>
      <c r="BA85" s="20" t="s">
        <v>76</v>
      </c>
      <c r="BB85" s="20" t="s">
        <v>76</v>
      </c>
      <c r="BC85" s="20" t="s">
        <v>76</v>
      </c>
      <c r="BD85" s="20" t="s">
        <v>76</v>
      </c>
      <c r="BE85" s="20" t="s">
        <v>76</v>
      </c>
      <c r="BF85" s="20" t="s">
        <v>76</v>
      </c>
    </row>
    <row r="94" spans="1:58" x14ac:dyDescent="0.25">
      <c r="C94" s="68"/>
      <c r="D94" s="68"/>
    </row>
  </sheetData>
  <mergeCells count="101">
    <mergeCell ref="BC1:BF1"/>
    <mergeCell ref="B39:B40"/>
    <mergeCell ref="C39:C40"/>
    <mergeCell ref="AO1:AR1"/>
    <mergeCell ref="AX1:AX2"/>
    <mergeCell ref="AS1:AV1"/>
    <mergeCell ref="AY1:BA1"/>
    <mergeCell ref="BB1:BB2"/>
    <mergeCell ref="AB1:AD1"/>
    <mergeCell ref="AE1:AE2"/>
    <mergeCell ref="AF1:AI1"/>
    <mergeCell ref="AJ1:AJ2"/>
    <mergeCell ref="AN1:AN2"/>
    <mergeCell ref="AK1:AM1"/>
    <mergeCell ref="R1:U1"/>
    <mergeCell ref="W1:W2"/>
    <mergeCell ref="X1:Z1"/>
    <mergeCell ref="AA1:AA2"/>
    <mergeCell ref="E1:G1"/>
    <mergeCell ref="I1:I2"/>
    <mergeCell ref="J1:L1"/>
    <mergeCell ref="M1:M2"/>
    <mergeCell ref="N1:Q1"/>
    <mergeCell ref="C35:C36"/>
    <mergeCell ref="B84:D84"/>
    <mergeCell ref="B85:D85"/>
    <mergeCell ref="C94:D94"/>
    <mergeCell ref="C7:C8"/>
    <mergeCell ref="D2:D6"/>
    <mergeCell ref="B2:B6"/>
    <mergeCell ref="B21:B22"/>
    <mergeCell ref="C15:C16"/>
    <mergeCell ref="C17:C18"/>
    <mergeCell ref="C19:C20"/>
    <mergeCell ref="C21:C22"/>
    <mergeCell ref="B15:B16"/>
    <mergeCell ref="B17:B18"/>
    <mergeCell ref="B19:B20"/>
    <mergeCell ref="B23:B24"/>
    <mergeCell ref="B25:B26"/>
    <mergeCell ref="B7:B8"/>
    <mergeCell ref="C2:C6"/>
    <mergeCell ref="B52:B53"/>
    <mergeCell ref="C23:C24"/>
    <mergeCell ref="C25:C26"/>
    <mergeCell ref="C27:C28"/>
    <mergeCell ref="C62:C63"/>
    <mergeCell ref="B62:B63"/>
    <mergeCell ref="A2:A6"/>
    <mergeCell ref="B9:B10"/>
    <mergeCell ref="C9:C10"/>
    <mergeCell ref="C11:C12"/>
    <mergeCell ref="C13:C14"/>
    <mergeCell ref="B11:B12"/>
    <mergeCell ref="B13:B14"/>
    <mergeCell ref="C70:C71"/>
    <mergeCell ref="B27:B28"/>
    <mergeCell ref="B29:B30"/>
    <mergeCell ref="B43:B44"/>
    <mergeCell ref="C50:C51"/>
    <mergeCell ref="B50:B51"/>
    <mergeCell ref="C29:C30"/>
    <mergeCell ref="C48:C49"/>
    <mergeCell ref="B48:B49"/>
    <mergeCell ref="C31:C32"/>
    <mergeCell ref="B31:B32"/>
    <mergeCell ref="C41:C42"/>
    <mergeCell ref="B41:B42"/>
    <mergeCell ref="B66:B67"/>
    <mergeCell ref="A7:A46"/>
    <mergeCell ref="C33:C34"/>
    <mergeCell ref="B33:B34"/>
    <mergeCell ref="A47:A83"/>
    <mergeCell ref="C58:C59"/>
    <mergeCell ref="B58:B59"/>
    <mergeCell ref="C60:C61"/>
    <mergeCell ref="B60:B61"/>
    <mergeCell ref="C68:C69"/>
    <mergeCell ref="B68:B69"/>
    <mergeCell ref="B70:B71"/>
    <mergeCell ref="C64:C65"/>
    <mergeCell ref="B64:B65"/>
    <mergeCell ref="C66:C67"/>
    <mergeCell ref="B83:D83"/>
    <mergeCell ref="C52:C53"/>
    <mergeCell ref="C54:C55"/>
    <mergeCell ref="B54:B55"/>
    <mergeCell ref="C56:C57"/>
    <mergeCell ref="B56:B57"/>
    <mergeCell ref="C78:C79"/>
    <mergeCell ref="B78:B79"/>
    <mergeCell ref="C76:C77"/>
    <mergeCell ref="B76:B77"/>
    <mergeCell ref="C72:C73"/>
    <mergeCell ref="B72:B73"/>
    <mergeCell ref="B35:B36"/>
    <mergeCell ref="C37:C38"/>
    <mergeCell ref="B37:B38"/>
    <mergeCell ref="C45:C46"/>
    <mergeCell ref="B45:B46"/>
    <mergeCell ref="C43:C44"/>
  </mergeCells>
  <pageMargins left="0.39370078740157483" right="0.39370078740157483" top="0.35433070866141736" bottom="0.35433070866141736" header="0.31496062992125984" footer="0.31496062992125984"/>
  <pageSetup paperSize="9" scale="57" orientation="landscape" r:id="rId1"/>
  <rowBreaks count="1" manualBreakCount="1">
    <brk id="46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4"/>
  <sheetViews>
    <sheetView view="pageBreakPreview" zoomScale="80" zoomScaleNormal="90" zoomScaleSheetLayoutView="80" workbookViewId="0">
      <pane xSplit="4" ySplit="2" topLeftCell="AK3" activePane="bottomRight" state="frozen"/>
      <selection pane="topRight" activeCell="E1" sqref="E1"/>
      <selection pane="bottomLeft" activeCell="A3" sqref="A3"/>
      <selection pane="bottomRight" activeCell="AP12" sqref="AP12"/>
    </sheetView>
  </sheetViews>
  <sheetFormatPr defaultRowHeight="15" x14ac:dyDescent="0.25"/>
  <cols>
    <col min="1" max="1" width="3.7109375" style="2" customWidth="1"/>
    <col min="2" max="2" width="10.5703125" style="2" customWidth="1"/>
    <col min="3" max="3" width="27.1406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1" width="3.7109375" style="2" customWidth="1"/>
    <col min="22" max="22" width="6.28515625" style="2" customWidth="1"/>
    <col min="23" max="24" width="3.7109375" style="23" customWidth="1"/>
    <col min="25" max="47" width="3.7109375" style="2" customWidth="1"/>
    <col min="48" max="48" width="7.28515625" style="2" customWidth="1"/>
    <col min="49" max="49" width="7.140625" style="2" customWidth="1"/>
    <col min="50" max="58" width="3.7109375" style="24" customWidth="1"/>
    <col min="59" max="59" width="3.7109375" style="2" customWidth="1"/>
    <col min="60" max="65" width="9.140625" style="2"/>
  </cols>
  <sheetData>
    <row r="1" spans="1:65" x14ac:dyDescent="0.25">
      <c r="A1" s="1"/>
      <c r="B1" s="1"/>
      <c r="C1" s="1" t="s">
        <v>165</v>
      </c>
      <c r="D1" s="1"/>
      <c r="E1" s="72" t="s">
        <v>4</v>
      </c>
      <c r="F1" s="72"/>
      <c r="G1" s="72"/>
      <c r="H1" s="18"/>
      <c r="I1" s="73" t="s">
        <v>96</v>
      </c>
      <c r="J1" s="72" t="s">
        <v>64</v>
      </c>
      <c r="K1" s="72"/>
      <c r="L1" s="72"/>
      <c r="M1" s="73" t="s">
        <v>100</v>
      </c>
      <c r="N1" s="72" t="s">
        <v>65</v>
      </c>
      <c r="O1" s="72"/>
      <c r="P1" s="72"/>
      <c r="Q1" s="72"/>
      <c r="R1" s="72" t="s">
        <v>66</v>
      </c>
      <c r="S1" s="72"/>
      <c r="T1" s="72"/>
      <c r="U1" s="72"/>
      <c r="V1" s="14"/>
      <c r="W1" s="73" t="s">
        <v>106</v>
      </c>
      <c r="X1" s="72" t="s">
        <v>67</v>
      </c>
      <c r="Y1" s="72"/>
      <c r="Z1" s="72"/>
      <c r="AA1" s="73" t="s">
        <v>110</v>
      </c>
      <c r="AB1" s="72" t="s">
        <v>68</v>
      </c>
      <c r="AC1" s="72"/>
      <c r="AD1" s="72"/>
      <c r="AE1" s="73" t="s">
        <v>114</v>
      </c>
      <c r="AF1" s="72" t="s">
        <v>69</v>
      </c>
      <c r="AG1" s="72"/>
      <c r="AH1" s="72"/>
      <c r="AI1" s="72"/>
      <c r="AJ1" s="73" t="s">
        <v>116</v>
      </c>
      <c r="AK1" s="72" t="s">
        <v>70</v>
      </c>
      <c r="AL1" s="72"/>
      <c r="AM1" s="72"/>
      <c r="AN1" s="73" t="s">
        <v>159</v>
      </c>
      <c r="AO1" s="72" t="s">
        <v>71</v>
      </c>
      <c r="AP1" s="72"/>
      <c r="AQ1" s="72"/>
      <c r="AR1" s="72"/>
      <c r="AS1" s="72" t="s">
        <v>72</v>
      </c>
      <c r="AT1" s="72"/>
      <c r="AU1" s="72"/>
      <c r="AV1" s="72"/>
      <c r="AW1" s="14"/>
      <c r="AX1" s="73" t="s">
        <v>122</v>
      </c>
      <c r="AY1" s="72" t="s">
        <v>73</v>
      </c>
      <c r="AZ1" s="72"/>
      <c r="BA1" s="72"/>
      <c r="BB1" s="73" t="s">
        <v>123</v>
      </c>
      <c r="BC1" s="72" t="s">
        <v>74</v>
      </c>
      <c r="BD1" s="72"/>
      <c r="BE1" s="72"/>
      <c r="BF1" s="72"/>
    </row>
    <row r="2" spans="1:65" ht="99" customHeight="1" x14ac:dyDescent="0.25">
      <c r="A2" s="55" t="s">
        <v>0</v>
      </c>
      <c r="B2" s="55" t="s">
        <v>1</v>
      </c>
      <c r="C2" s="69" t="s">
        <v>2</v>
      </c>
      <c r="D2" s="69" t="s">
        <v>3</v>
      </c>
      <c r="E2" s="17" t="s">
        <v>92</v>
      </c>
      <c r="F2" s="17" t="s">
        <v>93</v>
      </c>
      <c r="G2" s="17" t="s">
        <v>94</v>
      </c>
      <c r="H2" s="27" t="s">
        <v>95</v>
      </c>
      <c r="I2" s="73"/>
      <c r="J2" s="17" t="s">
        <v>98</v>
      </c>
      <c r="K2" s="27" t="s">
        <v>97</v>
      </c>
      <c r="L2" s="17" t="s">
        <v>99</v>
      </c>
      <c r="M2" s="73"/>
      <c r="N2" s="17" t="s">
        <v>101</v>
      </c>
      <c r="O2" s="27" t="s">
        <v>102</v>
      </c>
      <c r="P2" s="17" t="s">
        <v>103</v>
      </c>
      <c r="Q2" s="17" t="s">
        <v>104</v>
      </c>
      <c r="R2" s="17" t="s">
        <v>105</v>
      </c>
      <c r="S2" s="17" t="s">
        <v>93</v>
      </c>
      <c r="T2" s="17" t="s">
        <v>94</v>
      </c>
      <c r="U2" s="17" t="s">
        <v>95</v>
      </c>
      <c r="V2" s="19" t="s">
        <v>132</v>
      </c>
      <c r="W2" s="73"/>
      <c r="X2" s="17" t="s">
        <v>107</v>
      </c>
      <c r="Y2" s="17" t="s">
        <v>108</v>
      </c>
      <c r="Z2" s="17" t="s">
        <v>109</v>
      </c>
      <c r="AA2" s="73"/>
      <c r="AB2" s="17" t="s">
        <v>111</v>
      </c>
      <c r="AC2" s="17" t="s">
        <v>112</v>
      </c>
      <c r="AD2" s="17" t="s">
        <v>113</v>
      </c>
      <c r="AE2" s="73"/>
      <c r="AF2" s="17" t="s">
        <v>111</v>
      </c>
      <c r="AG2" s="17" t="s">
        <v>112</v>
      </c>
      <c r="AH2" s="17" t="s">
        <v>113</v>
      </c>
      <c r="AI2" s="17" t="s">
        <v>115</v>
      </c>
      <c r="AJ2" s="73"/>
      <c r="AK2" s="17" t="s">
        <v>98</v>
      </c>
      <c r="AL2" s="17" t="s">
        <v>97</v>
      </c>
      <c r="AM2" s="17" t="s">
        <v>99</v>
      </c>
      <c r="AN2" s="73"/>
      <c r="AO2" s="17" t="s">
        <v>118</v>
      </c>
      <c r="AP2" s="17" t="s">
        <v>119</v>
      </c>
      <c r="AQ2" s="17" t="s">
        <v>120</v>
      </c>
      <c r="AR2" s="17" t="s">
        <v>121</v>
      </c>
      <c r="AS2" s="17" t="s">
        <v>105</v>
      </c>
      <c r="AT2" s="17" t="s">
        <v>93</v>
      </c>
      <c r="AU2" s="17" t="s">
        <v>94</v>
      </c>
      <c r="AV2" s="17" t="s">
        <v>95</v>
      </c>
      <c r="AW2" s="19" t="s">
        <v>132</v>
      </c>
      <c r="AX2" s="73"/>
      <c r="AY2" s="17" t="s">
        <v>98</v>
      </c>
      <c r="AZ2" s="17" t="s">
        <v>97</v>
      </c>
      <c r="BA2" s="17" t="s">
        <v>99</v>
      </c>
      <c r="BB2" s="73"/>
      <c r="BC2" s="17" t="s">
        <v>101</v>
      </c>
      <c r="BD2" s="17" t="s">
        <v>102</v>
      </c>
      <c r="BE2" s="17" t="s">
        <v>103</v>
      </c>
      <c r="BF2" s="17" t="s">
        <v>124</v>
      </c>
      <c r="BG2" s="5"/>
      <c r="BH2" s="6"/>
    </row>
    <row r="3" spans="1:65" x14ac:dyDescent="0.25">
      <c r="A3" s="55"/>
      <c r="B3" s="55"/>
      <c r="C3" s="69"/>
      <c r="D3" s="69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2"/>
      <c r="X3" s="2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4"/>
      <c r="AY3" s="14"/>
      <c r="AZ3" s="14"/>
      <c r="BA3" s="14"/>
      <c r="BB3" s="14"/>
      <c r="BC3" s="14"/>
      <c r="BD3" s="14"/>
      <c r="BE3" s="14"/>
      <c r="BF3" s="14"/>
      <c r="BG3" s="6"/>
      <c r="BH3" s="6"/>
    </row>
    <row r="4" spans="1:65" x14ac:dyDescent="0.25">
      <c r="A4" s="55"/>
      <c r="B4" s="55"/>
      <c r="C4" s="69"/>
      <c r="D4" s="69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22">
        <v>52</v>
      </c>
      <c r="X4" s="22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14">
        <v>25</v>
      </c>
      <c r="AY4" s="14">
        <v>26</v>
      </c>
      <c r="AZ4" s="14">
        <v>27</v>
      </c>
      <c r="BA4" s="14">
        <v>28</v>
      </c>
      <c r="BB4" s="14">
        <v>29</v>
      </c>
      <c r="BC4" s="14">
        <v>30</v>
      </c>
      <c r="BD4" s="14">
        <v>31</v>
      </c>
      <c r="BE4" s="14">
        <v>32</v>
      </c>
      <c r="BF4" s="14">
        <v>33</v>
      </c>
      <c r="BG4" s="6"/>
      <c r="BH4" s="6"/>
    </row>
    <row r="5" spans="1:65" x14ac:dyDescent="0.25">
      <c r="A5" s="55"/>
      <c r="B5" s="55"/>
      <c r="C5" s="69"/>
      <c r="D5" s="69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4"/>
      <c r="AY5" s="14"/>
      <c r="AZ5" s="14"/>
      <c r="BA5" s="14"/>
      <c r="BB5" s="14"/>
      <c r="BC5" s="14"/>
      <c r="BD5" s="14"/>
      <c r="BE5" s="14"/>
      <c r="BF5" s="14"/>
      <c r="BG5" s="6"/>
      <c r="BH5" s="6"/>
    </row>
    <row r="6" spans="1:65" x14ac:dyDescent="0.25">
      <c r="A6" s="55"/>
      <c r="B6" s="55"/>
      <c r="C6" s="69"/>
      <c r="D6" s="69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28">
        <v>17</v>
      </c>
      <c r="V6" s="1"/>
      <c r="W6" s="22">
        <v>18</v>
      </c>
      <c r="X6" s="22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1">
        <v>41</v>
      </c>
      <c r="AU6" s="1">
        <v>42</v>
      </c>
      <c r="AV6" s="28">
        <v>43</v>
      </c>
      <c r="AW6" s="1"/>
      <c r="AX6" s="14">
        <v>44</v>
      </c>
      <c r="AY6" s="14">
        <v>45</v>
      </c>
      <c r="AZ6" s="14">
        <v>46</v>
      </c>
      <c r="BA6" s="14">
        <v>47</v>
      </c>
      <c r="BB6" s="14">
        <v>48</v>
      </c>
      <c r="BC6" s="14">
        <v>49</v>
      </c>
      <c r="BD6" s="14">
        <v>50</v>
      </c>
      <c r="BE6" s="14">
        <v>51</v>
      </c>
      <c r="BF6" s="14">
        <v>52</v>
      </c>
      <c r="BG6" s="6"/>
      <c r="BH6" s="6"/>
    </row>
    <row r="7" spans="1:65" ht="15.75" customHeight="1" x14ac:dyDescent="0.25">
      <c r="A7" s="67" t="s">
        <v>139</v>
      </c>
      <c r="B7" s="70" t="s">
        <v>7</v>
      </c>
      <c r="C7" s="58" t="s">
        <v>8</v>
      </c>
      <c r="D7" s="13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8"/>
      <c r="V7" s="1"/>
      <c r="W7" s="22"/>
      <c r="X7" s="2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1"/>
      <c r="AX7" s="14"/>
      <c r="AY7" s="14"/>
      <c r="AZ7" s="14"/>
      <c r="BA7" s="14"/>
      <c r="BB7" s="14"/>
      <c r="BC7" s="14"/>
      <c r="BD7" s="14"/>
      <c r="BE7" s="14"/>
      <c r="BF7" s="14"/>
    </row>
    <row r="8" spans="1:65" x14ac:dyDescent="0.25">
      <c r="A8" s="52"/>
      <c r="B8" s="71"/>
      <c r="C8" s="59"/>
      <c r="D8" s="13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8"/>
      <c r="V8" s="1"/>
      <c r="W8" s="22"/>
      <c r="X8" s="2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1"/>
      <c r="AX8" s="14"/>
      <c r="AY8" s="14"/>
      <c r="AZ8" s="14"/>
      <c r="BA8" s="14"/>
      <c r="BB8" s="14"/>
      <c r="BC8" s="14"/>
      <c r="BD8" s="14"/>
      <c r="BE8" s="14"/>
      <c r="BF8" s="14"/>
    </row>
    <row r="9" spans="1:65" s="8" customFormat="1" x14ac:dyDescent="0.25">
      <c r="A9" s="52"/>
      <c r="B9" s="56" t="s">
        <v>11</v>
      </c>
      <c r="C9" s="58" t="s">
        <v>12</v>
      </c>
      <c r="D9" s="4" t="s">
        <v>9</v>
      </c>
      <c r="E9" s="1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28"/>
      <c r="V9" s="26">
        <f>SUM(E9:U9)</f>
        <v>30</v>
      </c>
      <c r="W9" s="21" t="s">
        <v>76</v>
      </c>
      <c r="X9" s="21" t="s">
        <v>76</v>
      </c>
      <c r="Y9" s="14">
        <v>2</v>
      </c>
      <c r="Z9" s="1">
        <v>2</v>
      </c>
      <c r="AA9" s="1">
        <v>2</v>
      </c>
      <c r="AB9" s="1">
        <v>2</v>
      </c>
      <c r="AC9" s="1">
        <v>2</v>
      </c>
      <c r="AD9" s="1">
        <v>2</v>
      </c>
      <c r="AE9" s="1">
        <v>2</v>
      </c>
      <c r="AF9" s="1">
        <v>2</v>
      </c>
      <c r="AG9" s="1">
        <v>4</v>
      </c>
      <c r="AH9" s="1">
        <v>2</v>
      </c>
      <c r="AI9" s="1">
        <v>2</v>
      </c>
      <c r="AJ9" s="1">
        <v>2</v>
      </c>
      <c r="AK9" s="1">
        <v>2</v>
      </c>
      <c r="AL9" s="1">
        <v>2</v>
      </c>
      <c r="AM9" s="1">
        <v>2</v>
      </c>
      <c r="AN9" s="1"/>
      <c r="AO9" s="1"/>
      <c r="AP9" s="1"/>
      <c r="AQ9" s="1"/>
      <c r="AR9" s="1"/>
      <c r="AS9" s="1"/>
      <c r="AT9" s="1"/>
      <c r="AU9" s="1"/>
      <c r="AV9" s="28">
        <v>4</v>
      </c>
      <c r="AW9" s="26">
        <f>SUM(Y9:AV9)</f>
        <v>36</v>
      </c>
      <c r="AX9" s="20" t="s">
        <v>76</v>
      </c>
      <c r="AY9" s="20" t="s">
        <v>76</v>
      </c>
      <c r="AZ9" s="20" t="s">
        <v>76</v>
      </c>
      <c r="BA9" s="20" t="s">
        <v>76</v>
      </c>
      <c r="BB9" s="20" t="s">
        <v>76</v>
      </c>
      <c r="BC9" s="20" t="s">
        <v>76</v>
      </c>
      <c r="BD9" s="20" t="s">
        <v>76</v>
      </c>
      <c r="BE9" s="20" t="s">
        <v>76</v>
      </c>
      <c r="BF9" s="20" t="s">
        <v>76</v>
      </c>
      <c r="BG9" s="2"/>
      <c r="BH9" s="2"/>
      <c r="BI9" s="2"/>
      <c r="BJ9" s="2"/>
      <c r="BK9" s="2"/>
      <c r="BL9" s="2"/>
      <c r="BM9" s="2"/>
    </row>
    <row r="10" spans="1:65" x14ac:dyDescent="0.25">
      <c r="A10" s="52"/>
      <c r="B10" s="57"/>
      <c r="C10" s="59"/>
      <c r="D10" s="4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8"/>
      <c r="V10" s="26">
        <f t="shared" ref="V10:V77" si="0">SUM(E10:U10)</f>
        <v>0</v>
      </c>
      <c r="W10" s="21" t="s">
        <v>76</v>
      </c>
      <c r="X10" s="21" t="s">
        <v>76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6">
        <f t="shared" ref="AW10:AW77" si="1">SUM(Y10:AV10)</f>
        <v>0</v>
      </c>
      <c r="AX10" s="20" t="s">
        <v>76</v>
      </c>
      <c r="AY10" s="20" t="s">
        <v>76</v>
      </c>
      <c r="AZ10" s="20" t="s">
        <v>76</v>
      </c>
      <c r="BA10" s="20" t="s">
        <v>76</v>
      </c>
      <c r="BB10" s="20" t="s">
        <v>76</v>
      </c>
      <c r="BC10" s="20" t="s">
        <v>76</v>
      </c>
      <c r="BD10" s="20" t="s">
        <v>76</v>
      </c>
      <c r="BE10" s="20" t="s">
        <v>76</v>
      </c>
      <c r="BF10" s="20" t="s">
        <v>76</v>
      </c>
    </row>
    <row r="11" spans="1:65" s="8" customFormat="1" x14ac:dyDescent="0.25">
      <c r="A11" s="52"/>
      <c r="B11" s="62" t="s">
        <v>14</v>
      </c>
      <c r="C11" s="60" t="s">
        <v>15</v>
      </c>
      <c r="D11" s="4" t="s">
        <v>9</v>
      </c>
      <c r="E11" s="1">
        <v>4</v>
      </c>
      <c r="F11" s="1">
        <v>2</v>
      </c>
      <c r="G11" s="1">
        <v>4</v>
      </c>
      <c r="H11" s="1">
        <v>2</v>
      </c>
      <c r="I11" s="1">
        <v>4</v>
      </c>
      <c r="J11" s="1">
        <v>2</v>
      </c>
      <c r="K11" s="1">
        <v>4</v>
      </c>
      <c r="L11" s="1">
        <v>2</v>
      </c>
      <c r="M11" s="1">
        <v>4</v>
      </c>
      <c r="N11" s="1">
        <v>2</v>
      </c>
      <c r="O11" s="1">
        <v>4</v>
      </c>
      <c r="P11" s="1">
        <v>2</v>
      </c>
      <c r="Q11" s="1">
        <v>4</v>
      </c>
      <c r="R11" s="1">
        <v>2</v>
      </c>
      <c r="S11" s="1">
        <v>2</v>
      </c>
      <c r="T11" s="1">
        <v>2</v>
      </c>
      <c r="U11" s="28"/>
      <c r="V11" s="26">
        <f t="shared" si="0"/>
        <v>46</v>
      </c>
      <c r="W11" s="20" t="s">
        <v>76</v>
      </c>
      <c r="X11" s="20" t="s">
        <v>76</v>
      </c>
      <c r="Y11" s="14">
        <v>2</v>
      </c>
      <c r="Z11" s="1">
        <v>4</v>
      </c>
      <c r="AA11" s="1">
        <v>2</v>
      </c>
      <c r="AB11" s="1">
        <v>4</v>
      </c>
      <c r="AC11" s="1">
        <v>2</v>
      </c>
      <c r="AD11" s="1">
        <v>4</v>
      </c>
      <c r="AE11" s="1">
        <v>2</v>
      </c>
      <c r="AF11" s="1">
        <v>4</v>
      </c>
      <c r="AG11" s="1">
        <v>2</v>
      </c>
      <c r="AH11" s="1">
        <v>4</v>
      </c>
      <c r="AI11" s="1">
        <v>2</v>
      </c>
      <c r="AJ11" s="1">
        <v>4</v>
      </c>
      <c r="AK11" s="1">
        <v>4</v>
      </c>
      <c r="AL11" s="1">
        <v>4</v>
      </c>
      <c r="AM11" s="1">
        <v>4</v>
      </c>
      <c r="AN11" s="1"/>
      <c r="AO11" s="1"/>
      <c r="AP11" s="1"/>
      <c r="AQ11" s="1"/>
      <c r="AR11" s="1"/>
      <c r="AS11" s="1"/>
      <c r="AT11" s="1"/>
      <c r="AU11" s="1"/>
      <c r="AV11" s="28"/>
      <c r="AW11" s="26">
        <f t="shared" si="1"/>
        <v>48</v>
      </c>
      <c r="AX11" s="20" t="s">
        <v>76</v>
      </c>
      <c r="AY11" s="20" t="s">
        <v>76</v>
      </c>
      <c r="AZ11" s="20" t="s">
        <v>76</v>
      </c>
      <c r="BA11" s="20" t="s">
        <v>76</v>
      </c>
      <c r="BB11" s="20" t="s">
        <v>76</v>
      </c>
      <c r="BC11" s="20" t="s">
        <v>76</v>
      </c>
      <c r="BD11" s="20" t="s">
        <v>76</v>
      </c>
      <c r="BE11" s="20" t="s">
        <v>76</v>
      </c>
      <c r="BF11" s="20" t="s">
        <v>76</v>
      </c>
      <c r="BG11" s="2"/>
      <c r="BH11" s="2"/>
      <c r="BI11" s="2"/>
      <c r="BJ11" s="2"/>
      <c r="BK11" s="2"/>
      <c r="BL11" s="2"/>
      <c r="BM11" s="2"/>
    </row>
    <row r="12" spans="1:65" x14ac:dyDescent="0.25">
      <c r="A12" s="52"/>
      <c r="B12" s="63"/>
      <c r="C12" s="61"/>
      <c r="D12" s="4" t="s">
        <v>10</v>
      </c>
      <c r="E12" s="1"/>
      <c r="F12" s="1"/>
      <c r="G12" s="1"/>
      <c r="H12" s="1"/>
      <c r="I12" s="1"/>
      <c r="J12" s="1"/>
      <c r="K12" s="1"/>
      <c r="L12" s="1"/>
      <c r="M12" s="1">
        <v>2</v>
      </c>
      <c r="N12" s="1"/>
      <c r="O12" s="1"/>
      <c r="P12" s="1"/>
      <c r="Q12" s="1"/>
      <c r="R12" s="1"/>
      <c r="S12" s="1"/>
      <c r="T12" s="1"/>
      <c r="U12" s="28"/>
      <c r="V12" s="26">
        <f t="shared" si="0"/>
        <v>2</v>
      </c>
      <c r="W12" s="20" t="s">
        <v>76</v>
      </c>
      <c r="X12" s="20" t="s">
        <v>76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28"/>
      <c r="AW12" s="26">
        <f t="shared" si="1"/>
        <v>0</v>
      </c>
      <c r="AX12" s="20" t="s">
        <v>76</v>
      </c>
      <c r="AY12" s="20" t="s">
        <v>76</v>
      </c>
      <c r="AZ12" s="20" t="s">
        <v>76</v>
      </c>
      <c r="BA12" s="20" t="s">
        <v>76</v>
      </c>
      <c r="BB12" s="20" t="s">
        <v>76</v>
      </c>
      <c r="BC12" s="20" t="s">
        <v>76</v>
      </c>
      <c r="BD12" s="20" t="s">
        <v>76</v>
      </c>
      <c r="BE12" s="20" t="s">
        <v>76</v>
      </c>
      <c r="BF12" s="20" t="s">
        <v>76</v>
      </c>
    </row>
    <row r="13" spans="1:65" s="8" customFormat="1" x14ac:dyDescent="0.25">
      <c r="A13" s="52"/>
      <c r="B13" s="62" t="s">
        <v>16</v>
      </c>
      <c r="C13" s="60" t="s">
        <v>17</v>
      </c>
      <c r="D13" s="4" t="s">
        <v>9</v>
      </c>
      <c r="E13" s="1">
        <v>4</v>
      </c>
      <c r="F13" s="1">
        <v>4</v>
      </c>
      <c r="G13" s="1">
        <v>2</v>
      </c>
      <c r="H13" s="1">
        <v>4</v>
      </c>
      <c r="I13" s="1">
        <v>2</v>
      </c>
      <c r="J13" s="1">
        <v>4</v>
      </c>
      <c r="K13" s="1">
        <v>2</v>
      </c>
      <c r="L13" s="1">
        <v>4</v>
      </c>
      <c r="M13" s="1">
        <v>2</v>
      </c>
      <c r="N13" s="1">
        <v>4</v>
      </c>
      <c r="O13" s="1">
        <v>2</v>
      </c>
      <c r="P13" s="1">
        <v>4</v>
      </c>
      <c r="Q13" s="1">
        <v>2</v>
      </c>
      <c r="R13" s="1">
        <v>4</v>
      </c>
      <c r="S13" s="1">
        <v>2</v>
      </c>
      <c r="T13" s="1">
        <v>2</v>
      </c>
      <c r="U13" s="28"/>
      <c r="V13" s="26">
        <f t="shared" si="0"/>
        <v>48</v>
      </c>
      <c r="W13" s="20" t="s">
        <v>76</v>
      </c>
      <c r="X13" s="20" t="s">
        <v>76</v>
      </c>
      <c r="Y13" s="14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28"/>
      <c r="AW13" s="26">
        <f t="shared" si="1"/>
        <v>0</v>
      </c>
      <c r="AX13" s="20" t="s">
        <v>76</v>
      </c>
      <c r="AY13" s="20" t="s">
        <v>76</v>
      </c>
      <c r="AZ13" s="20" t="s">
        <v>76</v>
      </c>
      <c r="BA13" s="20" t="s">
        <v>76</v>
      </c>
      <c r="BB13" s="20" t="s">
        <v>76</v>
      </c>
      <c r="BC13" s="20" t="s">
        <v>76</v>
      </c>
      <c r="BD13" s="20" t="s">
        <v>76</v>
      </c>
      <c r="BE13" s="20" t="s">
        <v>76</v>
      </c>
      <c r="BF13" s="20" t="s">
        <v>76</v>
      </c>
      <c r="BG13" s="2"/>
      <c r="BH13" s="2"/>
      <c r="BI13" s="2"/>
      <c r="BJ13" s="2"/>
      <c r="BK13" s="2"/>
      <c r="BL13" s="2"/>
      <c r="BM13" s="2"/>
    </row>
    <row r="14" spans="1:65" x14ac:dyDescent="0.25">
      <c r="A14" s="52"/>
      <c r="B14" s="63"/>
      <c r="C14" s="61"/>
      <c r="D14" s="4" t="s">
        <v>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8"/>
      <c r="V14" s="26">
        <f t="shared" si="0"/>
        <v>0</v>
      </c>
      <c r="W14" s="20" t="s">
        <v>76</v>
      </c>
      <c r="X14" s="20" t="s">
        <v>76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8"/>
      <c r="AW14" s="26">
        <f t="shared" si="1"/>
        <v>0</v>
      </c>
      <c r="AX14" s="20" t="s">
        <v>76</v>
      </c>
      <c r="AY14" s="20" t="s">
        <v>76</v>
      </c>
      <c r="AZ14" s="20" t="s">
        <v>76</v>
      </c>
      <c r="BA14" s="20" t="s">
        <v>76</v>
      </c>
      <c r="BB14" s="20" t="s">
        <v>76</v>
      </c>
      <c r="BC14" s="20" t="s">
        <v>76</v>
      </c>
      <c r="BD14" s="20" t="s">
        <v>76</v>
      </c>
      <c r="BE14" s="20" t="s">
        <v>76</v>
      </c>
      <c r="BF14" s="20" t="s">
        <v>76</v>
      </c>
    </row>
    <row r="15" spans="1:65" s="8" customFormat="1" x14ac:dyDescent="0.25">
      <c r="A15" s="52"/>
      <c r="B15" s="62" t="s">
        <v>18</v>
      </c>
      <c r="C15" s="60" t="s">
        <v>19</v>
      </c>
      <c r="D15" s="4" t="s">
        <v>9</v>
      </c>
      <c r="E15" s="1">
        <v>4</v>
      </c>
      <c r="F15" s="1">
        <v>2</v>
      </c>
      <c r="G15" s="1">
        <v>4</v>
      </c>
      <c r="H15" s="1">
        <v>2</v>
      </c>
      <c r="I15" s="1">
        <v>4</v>
      </c>
      <c r="J15" s="1">
        <v>2</v>
      </c>
      <c r="K15" s="1">
        <v>4</v>
      </c>
      <c r="L15" s="1">
        <v>2</v>
      </c>
      <c r="M15" s="1">
        <v>4</v>
      </c>
      <c r="N15" s="1">
        <v>2</v>
      </c>
      <c r="O15" s="1">
        <v>4</v>
      </c>
      <c r="P15" s="1">
        <v>2</v>
      </c>
      <c r="Q15" s="1">
        <v>2</v>
      </c>
      <c r="R15" s="1">
        <v>4</v>
      </c>
      <c r="S15" s="1">
        <v>4</v>
      </c>
      <c r="T15" s="1">
        <v>2</v>
      </c>
      <c r="U15" s="28"/>
      <c r="V15" s="26">
        <f t="shared" si="0"/>
        <v>48</v>
      </c>
      <c r="W15" s="20" t="s">
        <v>76</v>
      </c>
      <c r="X15" s="20" t="s">
        <v>76</v>
      </c>
      <c r="Y15" s="14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28"/>
      <c r="AW15" s="26">
        <f t="shared" si="1"/>
        <v>0</v>
      </c>
      <c r="AX15" s="20" t="s">
        <v>76</v>
      </c>
      <c r="AY15" s="20" t="s">
        <v>76</v>
      </c>
      <c r="AZ15" s="20" t="s">
        <v>76</v>
      </c>
      <c r="BA15" s="20" t="s">
        <v>76</v>
      </c>
      <c r="BB15" s="20" t="s">
        <v>76</v>
      </c>
      <c r="BC15" s="20" t="s">
        <v>76</v>
      </c>
      <c r="BD15" s="20" t="s">
        <v>76</v>
      </c>
      <c r="BE15" s="20" t="s">
        <v>76</v>
      </c>
      <c r="BF15" s="20" t="s">
        <v>76</v>
      </c>
      <c r="BG15" s="2"/>
      <c r="BH15" s="2"/>
      <c r="BI15" s="2"/>
      <c r="BJ15" s="2"/>
      <c r="BK15" s="2"/>
      <c r="BL15" s="2"/>
      <c r="BM15" s="2"/>
    </row>
    <row r="16" spans="1:65" x14ac:dyDescent="0.25">
      <c r="A16" s="52"/>
      <c r="B16" s="63"/>
      <c r="C16" s="61"/>
      <c r="D16" s="4" t="s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8"/>
      <c r="V16" s="26">
        <f t="shared" si="0"/>
        <v>0</v>
      </c>
      <c r="W16" s="20" t="s">
        <v>76</v>
      </c>
      <c r="X16" s="20" t="s">
        <v>76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28"/>
      <c r="AW16" s="26">
        <f t="shared" si="1"/>
        <v>0</v>
      </c>
      <c r="AX16" s="20" t="s">
        <v>76</v>
      </c>
      <c r="AY16" s="20" t="s">
        <v>76</v>
      </c>
      <c r="AZ16" s="20" t="s">
        <v>76</v>
      </c>
      <c r="BA16" s="20" t="s">
        <v>76</v>
      </c>
      <c r="BB16" s="20" t="s">
        <v>76</v>
      </c>
      <c r="BC16" s="20" t="s">
        <v>76</v>
      </c>
      <c r="BD16" s="20" t="s">
        <v>76</v>
      </c>
      <c r="BE16" s="20" t="s">
        <v>76</v>
      </c>
      <c r="BF16" s="20" t="s">
        <v>76</v>
      </c>
    </row>
    <row r="17" spans="1:65" s="8" customFormat="1" x14ac:dyDescent="0.25">
      <c r="A17" s="52"/>
      <c r="B17" s="62" t="s">
        <v>20</v>
      </c>
      <c r="C17" s="60" t="s">
        <v>21</v>
      </c>
      <c r="D17" s="4" t="s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8"/>
      <c r="V17" s="26">
        <f t="shared" si="0"/>
        <v>0</v>
      </c>
      <c r="W17" s="20" t="s">
        <v>76</v>
      </c>
      <c r="X17" s="20" t="s">
        <v>76</v>
      </c>
      <c r="Y17" s="14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28"/>
      <c r="AW17" s="26">
        <f t="shared" si="1"/>
        <v>0</v>
      </c>
      <c r="AX17" s="20" t="s">
        <v>76</v>
      </c>
      <c r="AY17" s="20" t="s">
        <v>76</v>
      </c>
      <c r="AZ17" s="20" t="s">
        <v>76</v>
      </c>
      <c r="BA17" s="20" t="s">
        <v>76</v>
      </c>
      <c r="BB17" s="20" t="s">
        <v>76</v>
      </c>
      <c r="BC17" s="20" t="s">
        <v>76</v>
      </c>
      <c r="BD17" s="20" t="s">
        <v>76</v>
      </c>
      <c r="BE17" s="20" t="s">
        <v>76</v>
      </c>
      <c r="BF17" s="20" t="s">
        <v>76</v>
      </c>
      <c r="BG17" s="2"/>
      <c r="BH17" s="2"/>
      <c r="BI17" s="2"/>
      <c r="BJ17" s="2"/>
      <c r="BK17" s="2"/>
      <c r="BL17" s="2"/>
      <c r="BM17" s="2"/>
    </row>
    <row r="18" spans="1:65" x14ac:dyDescent="0.25">
      <c r="A18" s="52"/>
      <c r="B18" s="63"/>
      <c r="C18" s="61"/>
      <c r="D18" s="4" t="s"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8"/>
      <c r="V18" s="26">
        <f t="shared" si="0"/>
        <v>0</v>
      </c>
      <c r="W18" s="20" t="s">
        <v>76</v>
      </c>
      <c r="X18" s="20" t="s">
        <v>76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28"/>
      <c r="AW18" s="26">
        <f t="shared" si="1"/>
        <v>0</v>
      </c>
      <c r="AX18" s="20" t="s">
        <v>76</v>
      </c>
      <c r="AY18" s="20" t="s">
        <v>76</v>
      </c>
      <c r="AZ18" s="20" t="s">
        <v>76</v>
      </c>
      <c r="BA18" s="20" t="s">
        <v>76</v>
      </c>
      <c r="BB18" s="20" t="s">
        <v>76</v>
      </c>
      <c r="BC18" s="20" t="s">
        <v>76</v>
      </c>
      <c r="BD18" s="20" t="s">
        <v>76</v>
      </c>
      <c r="BE18" s="20" t="s">
        <v>76</v>
      </c>
      <c r="BF18" s="20" t="s">
        <v>76</v>
      </c>
    </row>
    <row r="19" spans="1:65" s="8" customFormat="1" ht="21" customHeight="1" x14ac:dyDescent="0.25">
      <c r="A19" s="52"/>
      <c r="B19" s="62" t="s">
        <v>22</v>
      </c>
      <c r="C19" s="60" t="s">
        <v>23</v>
      </c>
      <c r="D19" s="4" t="s">
        <v>9</v>
      </c>
      <c r="E19" s="1">
        <v>2</v>
      </c>
      <c r="F19" s="1">
        <v>4</v>
      </c>
      <c r="G19" s="1">
        <v>2</v>
      </c>
      <c r="H19" s="1">
        <v>4</v>
      </c>
      <c r="I19" s="1">
        <v>2</v>
      </c>
      <c r="J19" s="1">
        <v>4</v>
      </c>
      <c r="K19" s="1">
        <v>2</v>
      </c>
      <c r="L19" s="1">
        <v>4</v>
      </c>
      <c r="M19" s="1">
        <v>2</v>
      </c>
      <c r="N19" s="1">
        <v>4</v>
      </c>
      <c r="O19" s="1">
        <v>2</v>
      </c>
      <c r="P19" s="1">
        <v>4</v>
      </c>
      <c r="Q19" s="1">
        <v>2</v>
      </c>
      <c r="R19" s="1">
        <v>2</v>
      </c>
      <c r="S19" s="1">
        <v>2</v>
      </c>
      <c r="T19" s="1">
        <v>2</v>
      </c>
      <c r="U19" s="28"/>
      <c r="V19" s="26">
        <f t="shared" si="0"/>
        <v>44</v>
      </c>
      <c r="W19" s="20" t="s">
        <v>76</v>
      </c>
      <c r="X19" s="20" t="s">
        <v>76</v>
      </c>
      <c r="Y19" s="14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28"/>
      <c r="AW19" s="26">
        <f t="shared" si="1"/>
        <v>0</v>
      </c>
      <c r="AX19" s="20" t="s">
        <v>76</v>
      </c>
      <c r="AY19" s="20" t="s">
        <v>76</v>
      </c>
      <c r="AZ19" s="20" t="s">
        <v>76</v>
      </c>
      <c r="BA19" s="20" t="s">
        <v>76</v>
      </c>
      <c r="BB19" s="20" t="s">
        <v>76</v>
      </c>
      <c r="BC19" s="20" t="s">
        <v>76</v>
      </c>
      <c r="BD19" s="20" t="s">
        <v>76</v>
      </c>
      <c r="BE19" s="20" t="s">
        <v>76</v>
      </c>
      <c r="BF19" s="20" t="s">
        <v>76</v>
      </c>
      <c r="BG19" s="2"/>
      <c r="BH19" s="2"/>
      <c r="BI19" s="2"/>
      <c r="BJ19" s="2"/>
      <c r="BK19" s="2"/>
      <c r="BL19" s="2"/>
      <c r="BM19" s="2"/>
    </row>
    <row r="20" spans="1:65" ht="21" customHeight="1" x14ac:dyDescent="0.25">
      <c r="A20" s="52"/>
      <c r="B20" s="63"/>
      <c r="C20" s="61"/>
      <c r="D20" s="4" t="s">
        <v>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8"/>
      <c r="V20" s="26">
        <f t="shared" si="0"/>
        <v>0</v>
      </c>
      <c r="W20" s="20" t="s">
        <v>76</v>
      </c>
      <c r="X20" s="20" t="s">
        <v>76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28"/>
      <c r="AW20" s="26">
        <f t="shared" si="1"/>
        <v>0</v>
      </c>
      <c r="AX20" s="20" t="s">
        <v>76</v>
      </c>
      <c r="AY20" s="20" t="s">
        <v>76</v>
      </c>
      <c r="AZ20" s="20" t="s">
        <v>76</v>
      </c>
      <c r="BA20" s="20" t="s">
        <v>76</v>
      </c>
      <c r="BB20" s="20" t="s">
        <v>76</v>
      </c>
      <c r="BC20" s="20" t="s">
        <v>76</v>
      </c>
      <c r="BD20" s="20" t="s">
        <v>76</v>
      </c>
      <c r="BE20" s="20" t="s">
        <v>76</v>
      </c>
      <c r="BF20" s="20" t="s">
        <v>76</v>
      </c>
    </row>
    <row r="21" spans="1:65" s="8" customFormat="1" x14ac:dyDescent="0.25">
      <c r="A21" s="52"/>
      <c r="B21" s="62" t="s">
        <v>24</v>
      </c>
      <c r="C21" s="60" t="s">
        <v>25</v>
      </c>
      <c r="D21" s="4" t="s">
        <v>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8"/>
      <c r="V21" s="26">
        <f t="shared" si="0"/>
        <v>0</v>
      </c>
      <c r="W21" s="20" t="s">
        <v>76</v>
      </c>
      <c r="X21" s="20" t="s">
        <v>76</v>
      </c>
      <c r="Y21" s="14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28"/>
      <c r="AW21" s="26">
        <f t="shared" si="1"/>
        <v>0</v>
      </c>
      <c r="AX21" s="20" t="s">
        <v>76</v>
      </c>
      <c r="AY21" s="20" t="s">
        <v>76</v>
      </c>
      <c r="AZ21" s="20" t="s">
        <v>76</v>
      </c>
      <c r="BA21" s="20" t="s">
        <v>76</v>
      </c>
      <c r="BB21" s="20" t="s">
        <v>76</v>
      </c>
      <c r="BC21" s="20" t="s">
        <v>76</v>
      </c>
      <c r="BD21" s="20" t="s">
        <v>76</v>
      </c>
      <c r="BE21" s="20" t="s">
        <v>76</v>
      </c>
      <c r="BF21" s="20" t="s">
        <v>76</v>
      </c>
      <c r="BG21" s="2"/>
      <c r="BH21" s="2"/>
      <c r="BI21" s="2"/>
      <c r="BJ21" s="2"/>
      <c r="BK21" s="2"/>
      <c r="BL21" s="2"/>
      <c r="BM21" s="2"/>
    </row>
    <row r="22" spans="1:65" x14ac:dyDescent="0.25">
      <c r="A22" s="52"/>
      <c r="B22" s="63"/>
      <c r="C22" s="61"/>
      <c r="D22" s="4" t="s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8"/>
      <c r="V22" s="26">
        <f t="shared" si="0"/>
        <v>0</v>
      </c>
      <c r="W22" s="20" t="s">
        <v>76</v>
      </c>
      <c r="X22" s="20" t="s">
        <v>76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28"/>
      <c r="AW22" s="26">
        <f t="shared" si="1"/>
        <v>0</v>
      </c>
      <c r="AX22" s="20" t="s">
        <v>76</v>
      </c>
      <c r="AY22" s="20" t="s">
        <v>76</v>
      </c>
      <c r="AZ22" s="20" t="s">
        <v>76</v>
      </c>
      <c r="BA22" s="20" t="s">
        <v>76</v>
      </c>
      <c r="BB22" s="20" t="s">
        <v>76</v>
      </c>
      <c r="BC22" s="20" t="s">
        <v>76</v>
      </c>
      <c r="BD22" s="20" t="s">
        <v>76</v>
      </c>
      <c r="BE22" s="20" t="s">
        <v>76</v>
      </c>
      <c r="BF22" s="20" t="s">
        <v>76</v>
      </c>
    </row>
    <row r="23" spans="1:65" s="8" customFormat="1" x14ac:dyDescent="0.25">
      <c r="A23" s="52"/>
      <c r="B23" s="62" t="s">
        <v>26</v>
      </c>
      <c r="C23" s="60" t="s">
        <v>27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8"/>
      <c r="V23" s="26">
        <f t="shared" si="0"/>
        <v>0</v>
      </c>
      <c r="W23" s="20" t="s">
        <v>76</v>
      </c>
      <c r="X23" s="20" t="s">
        <v>76</v>
      </c>
      <c r="Y23" s="14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28"/>
      <c r="AW23" s="26">
        <f t="shared" si="1"/>
        <v>0</v>
      </c>
      <c r="AX23" s="20" t="s">
        <v>76</v>
      </c>
      <c r="AY23" s="20" t="s">
        <v>76</v>
      </c>
      <c r="AZ23" s="20" t="s">
        <v>76</v>
      </c>
      <c r="BA23" s="20" t="s">
        <v>76</v>
      </c>
      <c r="BB23" s="20" t="s">
        <v>76</v>
      </c>
      <c r="BC23" s="20" t="s">
        <v>76</v>
      </c>
      <c r="BD23" s="20" t="s">
        <v>76</v>
      </c>
      <c r="BE23" s="20" t="s">
        <v>76</v>
      </c>
      <c r="BF23" s="20" t="s">
        <v>76</v>
      </c>
      <c r="BG23" s="2"/>
      <c r="BH23" s="2"/>
      <c r="BI23" s="2"/>
      <c r="BJ23" s="2"/>
      <c r="BK23" s="2"/>
      <c r="BL23" s="2"/>
      <c r="BM23" s="2"/>
    </row>
    <row r="24" spans="1:65" x14ac:dyDescent="0.25">
      <c r="A24" s="52"/>
      <c r="B24" s="63"/>
      <c r="C24" s="61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8"/>
      <c r="V24" s="26">
        <f t="shared" si="0"/>
        <v>0</v>
      </c>
      <c r="W24" s="20" t="s">
        <v>76</v>
      </c>
      <c r="X24" s="20" t="s">
        <v>76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8"/>
      <c r="AW24" s="26">
        <f t="shared" si="1"/>
        <v>0</v>
      </c>
      <c r="AX24" s="20" t="s">
        <v>76</v>
      </c>
      <c r="AY24" s="20" t="s">
        <v>76</v>
      </c>
      <c r="AZ24" s="20" t="s">
        <v>76</v>
      </c>
      <c r="BA24" s="20" t="s">
        <v>76</v>
      </c>
      <c r="BB24" s="20" t="s">
        <v>76</v>
      </c>
      <c r="BC24" s="20" t="s">
        <v>76</v>
      </c>
      <c r="BD24" s="20" t="s">
        <v>76</v>
      </c>
      <c r="BE24" s="20" t="s">
        <v>76</v>
      </c>
      <c r="BF24" s="20" t="s">
        <v>76</v>
      </c>
    </row>
    <row r="25" spans="1:65" s="8" customFormat="1" x14ac:dyDescent="0.25">
      <c r="A25" s="52"/>
      <c r="B25" s="62" t="s">
        <v>28</v>
      </c>
      <c r="C25" s="60" t="s">
        <v>29</v>
      </c>
      <c r="D25" s="4" t="s">
        <v>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8"/>
      <c r="V25" s="26">
        <f t="shared" si="0"/>
        <v>0</v>
      </c>
      <c r="W25" s="20" t="s">
        <v>76</v>
      </c>
      <c r="X25" s="20" t="s">
        <v>76</v>
      </c>
      <c r="Y25" s="14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8"/>
      <c r="AW25" s="26">
        <f t="shared" si="1"/>
        <v>0</v>
      </c>
      <c r="AX25" s="20" t="s">
        <v>76</v>
      </c>
      <c r="AY25" s="20" t="s">
        <v>76</v>
      </c>
      <c r="AZ25" s="20" t="s">
        <v>76</v>
      </c>
      <c r="BA25" s="20" t="s">
        <v>76</v>
      </c>
      <c r="BB25" s="20" t="s">
        <v>76</v>
      </c>
      <c r="BC25" s="20" t="s">
        <v>76</v>
      </c>
      <c r="BD25" s="20" t="s">
        <v>76</v>
      </c>
      <c r="BE25" s="20" t="s">
        <v>76</v>
      </c>
      <c r="BF25" s="20" t="s">
        <v>76</v>
      </c>
      <c r="BG25" s="2"/>
      <c r="BH25" s="2"/>
      <c r="BI25" s="2"/>
      <c r="BJ25" s="2"/>
      <c r="BK25" s="2"/>
      <c r="BL25" s="2"/>
      <c r="BM25" s="2"/>
    </row>
    <row r="26" spans="1:65" x14ac:dyDescent="0.25">
      <c r="A26" s="52"/>
      <c r="B26" s="63"/>
      <c r="C26" s="61"/>
      <c r="D26" s="4" t="s">
        <v>10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8"/>
      <c r="V26" s="26">
        <f t="shared" si="0"/>
        <v>0</v>
      </c>
      <c r="W26" s="20" t="s">
        <v>76</v>
      </c>
      <c r="X26" s="20" t="s">
        <v>76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28"/>
      <c r="AW26" s="26">
        <f t="shared" si="1"/>
        <v>0</v>
      </c>
      <c r="AX26" s="20" t="s">
        <v>76</v>
      </c>
      <c r="AY26" s="20" t="s">
        <v>76</v>
      </c>
      <c r="AZ26" s="20" t="s">
        <v>76</v>
      </c>
      <c r="BA26" s="20" t="s">
        <v>76</v>
      </c>
      <c r="BB26" s="20" t="s">
        <v>76</v>
      </c>
      <c r="BC26" s="20" t="s">
        <v>76</v>
      </c>
      <c r="BD26" s="20" t="s">
        <v>76</v>
      </c>
      <c r="BE26" s="20" t="s">
        <v>76</v>
      </c>
      <c r="BF26" s="20" t="s">
        <v>76</v>
      </c>
    </row>
    <row r="27" spans="1:65" s="8" customFormat="1" ht="21" customHeight="1" x14ac:dyDescent="0.25">
      <c r="A27" s="52"/>
      <c r="B27" s="62" t="s">
        <v>30</v>
      </c>
      <c r="C27" s="60" t="s">
        <v>31</v>
      </c>
      <c r="D27" s="4" t="s">
        <v>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8"/>
      <c r="V27" s="26">
        <f t="shared" si="0"/>
        <v>0</v>
      </c>
      <c r="W27" s="20" t="s">
        <v>76</v>
      </c>
      <c r="X27" s="20" t="s">
        <v>76</v>
      </c>
      <c r="Y27" s="14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28"/>
      <c r="AW27" s="26">
        <f t="shared" si="1"/>
        <v>0</v>
      </c>
      <c r="AX27" s="20" t="s">
        <v>76</v>
      </c>
      <c r="AY27" s="20" t="s">
        <v>76</v>
      </c>
      <c r="AZ27" s="20" t="s">
        <v>76</v>
      </c>
      <c r="BA27" s="20" t="s">
        <v>76</v>
      </c>
      <c r="BB27" s="20" t="s">
        <v>76</v>
      </c>
      <c r="BC27" s="20" t="s">
        <v>76</v>
      </c>
      <c r="BD27" s="20" t="s">
        <v>76</v>
      </c>
      <c r="BE27" s="20" t="s">
        <v>76</v>
      </c>
      <c r="BF27" s="20" t="s">
        <v>76</v>
      </c>
      <c r="BG27" s="2"/>
      <c r="BH27" s="2"/>
      <c r="BI27" s="2"/>
      <c r="BJ27" s="2"/>
      <c r="BK27" s="2"/>
      <c r="BL27" s="2"/>
      <c r="BM27" s="2"/>
    </row>
    <row r="28" spans="1:65" ht="24.75" customHeight="1" x14ac:dyDescent="0.25">
      <c r="A28" s="52"/>
      <c r="B28" s="63"/>
      <c r="C28" s="61"/>
      <c r="D28" s="4" t="s">
        <v>10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8"/>
      <c r="V28" s="26">
        <f t="shared" si="0"/>
        <v>0</v>
      </c>
      <c r="W28" s="20" t="s">
        <v>76</v>
      </c>
      <c r="X28" s="20" t="s">
        <v>76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28"/>
      <c r="AW28" s="26">
        <f t="shared" si="1"/>
        <v>0</v>
      </c>
      <c r="AX28" s="20" t="s">
        <v>76</v>
      </c>
      <c r="AY28" s="20" t="s">
        <v>76</v>
      </c>
      <c r="AZ28" s="20" t="s">
        <v>76</v>
      </c>
      <c r="BA28" s="20" t="s">
        <v>76</v>
      </c>
      <c r="BB28" s="20" t="s">
        <v>76</v>
      </c>
      <c r="BC28" s="20" t="s">
        <v>76</v>
      </c>
      <c r="BD28" s="20" t="s">
        <v>76</v>
      </c>
      <c r="BE28" s="20" t="s">
        <v>76</v>
      </c>
      <c r="BF28" s="20" t="s">
        <v>76</v>
      </c>
    </row>
    <row r="29" spans="1:65" s="8" customFormat="1" x14ac:dyDescent="0.25">
      <c r="A29" s="52"/>
      <c r="B29" s="62" t="s">
        <v>32</v>
      </c>
      <c r="C29" s="60" t="s">
        <v>33</v>
      </c>
      <c r="D29" s="4" t="s">
        <v>9</v>
      </c>
      <c r="E29" s="1">
        <v>2</v>
      </c>
      <c r="F29" s="1">
        <v>2</v>
      </c>
      <c r="G29" s="1">
        <v>2</v>
      </c>
      <c r="H29" s="1">
        <v>2</v>
      </c>
      <c r="I29" s="1">
        <v>2</v>
      </c>
      <c r="J29" s="1">
        <v>2</v>
      </c>
      <c r="K29" s="1">
        <v>2</v>
      </c>
      <c r="L29" s="1">
        <v>2</v>
      </c>
      <c r="M29" s="1">
        <v>2</v>
      </c>
      <c r="N29" s="1">
        <v>2</v>
      </c>
      <c r="O29" s="1">
        <v>2</v>
      </c>
      <c r="P29" s="1">
        <v>2</v>
      </c>
      <c r="Q29" s="1">
        <v>2</v>
      </c>
      <c r="R29" s="1">
        <v>2</v>
      </c>
      <c r="S29" s="1">
        <v>2</v>
      </c>
      <c r="T29" s="1">
        <v>4</v>
      </c>
      <c r="U29" s="28"/>
      <c r="V29" s="26">
        <f t="shared" si="0"/>
        <v>34</v>
      </c>
      <c r="W29" s="20" t="s">
        <v>76</v>
      </c>
      <c r="X29" s="20" t="s">
        <v>76</v>
      </c>
      <c r="Y29" s="14">
        <v>2</v>
      </c>
      <c r="Z29" s="14"/>
      <c r="AA29" s="14">
        <v>2</v>
      </c>
      <c r="AB29" s="14">
        <v>2</v>
      </c>
      <c r="AC29" s="14">
        <v>2</v>
      </c>
      <c r="AD29" s="14">
        <v>2</v>
      </c>
      <c r="AE29" s="14">
        <v>2</v>
      </c>
      <c r="AF29" s="14">
        <v>2</v>
      </c>
      <c r="AG29" s="14">
        <v>2</v>
      </c>
      <c r="AH29" s="14">
        <v>2</v>
      </c>
      <c r="AI29" s="14">
        <v>2</v>
      </c>
      <c r="AJ29" s="14">
        <v>2</v>
      </c>
      <c r="AK29" s="14">
        <v>2</v>
      </c>
      <c r="AL29" s="14">
        <v>2</v>
      </c>
      <c r="AM29" s="14">
        <v>2</v>
      </c>
      <c r="AN29" s="14"/>
      <c r="AO29" s="14"/>
      <c r="AP29" s="14"/>
      <c r="AQ29" s="14"/>
      <c r="AR29" s="14"/>
      <c r="AS29" s="14"/>
      <c r="AT29" s="14"/>
      <c r="AU29" s="14"/>
      <c r="AV29" s="28"/>
      <c r="AW29" s="26">
        <f t="shared" si="1"/>
        <v>28</v>
      </c>
      <c r="AX29" s="20" t="s">
        <v>76</v>
      </c>
      <c r="AY29" s="20" t="s">
        <v>76</v>
      </c>
      <c r="AZ29" s="20" t="s">
        <v>76</v>
      </c>
      <c r="BA29" s="20" t="s">
        <v>76</v>
      </c>
      <c r="BB29" s="20" t="s">
        <v>76</v>
      </c>
      <c r="BC29" s="20" t="s">
        <v>76</v>
      </c>
      <c r="BD29" s="20" t="s">
        <v>76</v>
      </c>
      <c r="BE29" s="20" t="s">
        <v>76</v>
      </c>
      <c r="BF29" s="20" t="s">
        <v>76</v>
      </c>
      <c r="BG29" s="2"/>
      <c r="BH29" s="2"/>
      <c r="BI29" s="2"/>
      <c r="BJ29" s="2"/>
      <c r="BK29" s="2"/>
      <c r="BL29" s="2"/>
      <c r="BM29" s="2"/>
    </row>
    <row r="30" spans="1:65" x14ac:dyDescent="0.25">
      <c r="A30" s="52"/>
      <c r="B30" s="63"/>
      <c r="C30" s="61"/>
      <c r="D30" s="4" t="s">
        <v>10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8"/>
      <c r="V30" s="26">
        <f t="shared" si="0"/>
        <v>0</v>
      </c>
      <c r="W30" s="20" t="s">
        <v>76</v>
      </c>
      <c r="X30" s="20" t="s">
        <v>76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28"/>
      <c r="AW30" s="26">
        <f t="shared" si="1"/>
        <v>0</v>
      </c>
      <c r="AX30" s="20" t="s">
        <v>76</v>
      </c>
      <c r="AY30" s="20" t="s">
        <v>76</v>
      </c>
      <c r="AZ30" s="20" t="s">
        <v>76</v>
      </c>
      <c r="BA30" s="20" t="s">
        <v>76</v>
      </c>
      <c r="BB30" s="20" t="s">
        <v>76</v>
      </c>
      <c r="BC30" s="20" t="s">
        <v>76</v>
      </c>
      <c r="BD30" s="20" t="s">
        <v>76</v>
      </c>
      <c r="BE30" s="20" t="s">
        <v>76</v>
      </c>
      <c r="BF30" s="20" t="s">
        <v>76</v>
      </c>
    </row>
    <row r="31" spans="1:65" x14ac:dyDescent="0.25">
      <c r="A31" s="52"/>
      <c r="B31" s="48" t="s">
        <v>34</v>
      </c>
      <c r="C31" s="47" t="s">
        <v>35</v>
      </c>
      <c r="D31" s="4" t="s">
        <v>9</v>
      </c>
      <c r="E31" s="1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8"/>
      <c r="V31" s="26">
        <f t="shared" si="0"/>
        <v>0</v>
      </c>
      <c r="W31" s="20" t="s">
        <v>76</v>
      </c>
      <c r="X31" s="20" t="s">
        <v>76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28"/>
      <c r="AW31" s="26">
        <f t="shared" si="1"/>
        <v>0</v>
      </c>
      <c r="AX31" s="20" t="s">
        <v>76</v>
      </c>
      <c r="AY31" s="20" t="s">
        <v>76</v>
      </c>
      <c r="AZ31" s="20" t="s">
        <v>76</v>
      </c>
      <c r="BA31" s="20" t="s">
        <v>76</v>
      </c>
      <c r="BB31" s="20" t="s">
        <v>76</v>
      </c>
      <c r="BC31" s="20" t="s">
        <v>76</v>
      </c>
      <c r="BD31" s="20" t="s">
        <v>76</v>
      </c>
      <c r="BE31" s="20" t="s">
        <v>76</v>
      </c>
      <c r="BF31" s="20" t="s">
        <v>76</v>
      </c>
    </row>
    <row r="32" spans="1:65" x14ac:dyDescent="0.25">
      <c r="A32" s="52"/>
      <c r="B32" s="48"/>
      <c r="C32" s="47"/>
      <c r="D32" s="4" t="s">
        <v>10</v>
      </c>
      <c r="E32" s="1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8"/>
      <c r="V32" s="26">
        <f t="shared" si="0"/>
        <v>0</v>
      </c>
      <c r="W32" s="20" t="s">
        <v>76</v>
      </c>
      <c r="X32" s="20" t="s">
        <v>76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28"/>
      <c r="AW32" s="26">
        <f t="shared" si="1"/>
        <v>0</v>
      </c>
      <c r="AX32" s="20" t="s">
        <v>76</v>
      </c>
      <c r="AY32" s="20" t="s">
        <v>76</v>
      </c>
      <c r="AZ32" s="20" t="s">
        <v>76</v>
      </c>
      <c r="BA32" s="20" t="s">
        <v>76</v>
      </c>
      <c r="BB32" s="20" t="s">
        <v>76</v>
      </c>
      <c r="BC32" s="20" t="s">
        <v>76</v>
      </c>
      <c r="BD32" s="20" t="s">
        <v>76</v>
      </c>
      <c r="BE32" s="20" t="s">
        <v>76</v>
      </c>
      <c r="BF32" s="20" t="s">
        <v>76</v>
      </c>
    </row>
    <row r="33" spans="1:65" s="8" customFormat="1" ht="25.5" customHeight="1" x14ac:dyDescent="0.25">
      <c r="A33" s="52"/>
      <c r="B33" s="48" t="s">
        <v>36</v>
      </c>
      <c r="C33" s="47" t="s">
        <v>125</v>
      </c>
      <c r="D33" s="4" t="s">
        <v>9</v>
      </c>
      <c r="E33" s="1">
        <v>2</v>
      </c>
      <c r="F33" s="1">
        <v>4</v>
      </c>
      <c r="G33" s="1">
        <v>4</v>
      </c>
      <c r="H33" s="1">
        <v>2</v>
      </c>
      <c r="I33" s="1">
        <v>4</v>
      </c>
      <c r="J33" s="1">
        <v>2</v>
      </c>
      <c r="K33" s="1">
        <v>4</v>
      </c>
      <c r="L33" s="1">
        <v>2</v>
      </c>
      <c r="M33" s="1">
        <v>4</v>
      </c>
      <c r="N33" s="1">
        <v>2</v>
      </c>
      <c r="O33" s="1">
        <v>2</v>
      </c>
      <c r="P33" s="1">
        <v>4</v>
      </c>
      <c r="Q33" s="1">
        <v>4</v>
      </c>
      <c r="R33" s="1">
        <v>4</v>
      </c>
      <c r="S33" s="1">
        <v>4</v>
      </c>
      <c r="T33" s="1">
        <v>4</v>
      </c>
      <c r="U33" s="28"/>
      <c r="V33" s="26">
        <f t="shared" si="0"/>
        <v>52</v>
      </c>
      <c r="W33" s="20" t="s">
        <v>76</v>
      </c>
      <c r="X33" s="20" t="s">
        <v>76</v>
      </c>
      <c r="Y33" s="14">
        <v>4</v>
      </c>
      <c r="Z33" s="14">
        <v>4</v>
      </c>
      <c r="AA33" s="14">
        <v>4</v>
      </c>
      <c r="AB33" s="14">
        <v>4</v>
      </c>
      <c r="AC33" s="14">
        <v>4</v>
      </c>
      <c r="AD33" s="14">
        <v>4</v>
      </c>
      <c r="AE33" s="14">
        <v>4</v>
      </c>
      <c r="AF33" s="14">
        <v>4</v>
      </c>
      <c r="AG33" s="14">
        <v>4</v>
      </c>
      <c r="AH33" s="14">
        <v>4</v>
      </c>
      <c r="AI33" s="14">
        <v>4</v>
      </c>
      <c r="AJ33" s="14">
        <v>4</v>
      </c>
      <c r="AK33" s="14">
        <v>4</v>
      </c>
      <c r="AL33" s="14">
        <v>4</v>
      </c>
      <c r="AM33" s="14">
        <v>4</v>
      </c>
      <c r="AN33" s="14"/>
      <c r="AO33" s="14"/>
      <c r="AP33" s="14"/>
      <c r="AQ33" s="14"/>
      <c r="AR33" s="14"/>
      <c r="AS33" s="14"/>
      <c r="AT33" s="14"/>
      <c r="AU33" s="14"/>
      <c r="AV33" s="28">
        <v>4</v>
      </c>
      <c r="AW33" s="26">
        <f t="shared" si="1"/>
        <v>64</v>
      </c>
      <c r="AX33" s="20" t="s">
        <v>76</v>
      </c>
      <c r="AY33" s="20" t="s">
        <v>76</v>
      </c>
      <c r="AZ33" s="20" t="s">
        <v>76</v>
      </c>
      <c r="BA33" s="20" t="s">
        <v>76</v>
      </c>
      <c r="BB33" s="20" t="s">
        <v>76</v>
      </c>
      <c r="BC33" s="20" t="s">
        <v>76</v>
      </c>
      <c r="BD33" s="20" t="s">
        <v>76</v>
      </c>
      <c r="BE33" s="20" t="s">
        <v>76</v>
      </c>
      <c r="BF33" s="20" t="s">
        <v>76</v>
      </c>
      <c r="BG33" s="2"/>
      <c r="BH33" s="2"/>
      <c r="BI33" s="2"/>
      <c r="BJ33" s="2"/>
      <c r="BK33" s="2"/>
      <c r="BL33" s="2"/>
      <c r="BM33" s="2"/>
    </row>
    <row r="34" spans="1:65" ht="25.5" customHeight="1" x14ac:dyDescent="0.25">
      <c r="A34" s="52"/>
      <c r="B34" s="48"/>
      <c r="C34" s="47"/>
      <c r="D34" s="4" t="s">
        <v>10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8"/>
      <c r="V34" s="26">
        <f t="shared" si="0"/>
        <v>0</v>
      </c>
      <c r="W34" s="20" t="s">
        <v>76</v>
      </c>
      <c r="X34" s="20" t="s">
        <v>76</v>
      </c>
      <c r="Y34" s="1"/>
      <c r="Z34" s="1"/>
      <c r="AA34" s="1"/>
      <c r="AB34" s="1"/>
      <c r="AC34" s="1"/>
      <c r="AD34" s="1"/>
      <c r="AE34" s="1"/>
      <c r="AF34" s="1"/>
      <c r="AG34" s="1"/>
      <c r="AH34" s="1">
        <v>2</v>
      </c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28"/>
      <c r="AW34" s="26">
        <f t="shared" si="1"/>
        <v>2</v>
      </c>
      <c r="AX34" s="20" t="s">
        <v>76</v>
      </c>
      <c r="AY34" s="20" t="s">
        <v>76</v>
      </c>
      <c r="AZ34" s="20" t="s">
        <v>76</v>
      </c>
      <c r="BA34" s="20" t="s">
        <v>76</v>
      </c>
      <c r="BB34" s="20" t="s">
        <v>76</v>
      </c>
      <c r="BC34" s="20" t="s">
        <v>76</v>
      </c>
      <c r="BD34" s="20" t="s">
        <v>76</v>
      </c>
      <c r="BE34" s="20" t="s">
        <v>76</v>
      </c>
      <c r="BF34" s="20" t="s">
        <v>76</v>
      </c>
    </row>
    <row r="35" spans="1:65" s="8" customFormat="1" x14ac:dyDescent="0.25">
      <c r="A35" s="52"/>
      <c r="B35" s="43" t="s">
        <v>37</v>
      </c>
      <c r="C35" s="45" t="s">
        <v>38</v>
      </c>
      <c r="D35" s="4" t="s">
        <v>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8"/>
      <c r="V35" s="26">
        <f t="shared" si="0"/>
        <v>0</v>
      </c>
      <c r="W35" s="20" t="s">
        <v>76</v>
      </c>
      <c r="X35" s="20" t="s">
        <v>76</v>
      </c>
      <c r="Y35" s="14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28"/>
      <c r="AW35" s="26">
        <f t="shared" si="1"/>
        <v>0</v>
      </c>
      <c r="AX35" s="20" t="s">
        <v>76</v>
      </c>
      <c r="AY35" s="20" t="s">
        <v>76</v>
      </c>
      <c r="AZ35" s="20" t="s">
        <v>76</v>
      </c>
      <c r="BA35" s="20" t="s">
        <v>76</v>
      </c>
      <c r="BB35" s="20" t="s">
        <v>76</v>
      </c>
      <c r="BC35" s="20" t="s">
        <v>76</v>
      </c>
      <c r="BD35" s="20" t="s">
        <v>76</v>
      </c>
      <c r="BE35" s="20" t="s">
        <v>76</v>
      </c>
      <c r="BF35" s="20" t="s">
        <v>76</v>
      </c>
      <c r="BG35" s="2"/>
      <c r="BH35" s="2"/>
      <c r="BI35" s="2"/>
      <c r="BJ35" s="2"/>
      <c r="BK35" s="2"/>
      <c r="BL35" s="2"/>
      <c r="BM35" s="2"/>
    </row>
    <row r="36" spans="1:65" x14ac:dyDescent="0.25">
      <c r="A36" s="52"/>
      <c r="B36" s="44"/>
      <c r="C36" s="46"/>
      <c r="D36" s="4" t="s">
        <v>10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8"/>
      <c r="V36" s="26">
        <f t="shared" si="0"/>
        <v>0</v>
      </c>
      <c r="W36" s="20" t="s">
        <v>76</v>
      </c>
      <c r="X36" s="20" t="s">
        <v>76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28"/>
      <c r="AW36" s="26">
        <f t="shared" si="1"/>
        <v>0</v>
      </c>
      <c r="AX36" s="20" t="s">
        <v>76</v>
      </c>
      <c r="AY36" s="20" t="s">
        <v>76</v>
      </c>
      <c r="AZ36" s="20" t="s">
        <v>76</v>
      </c>
      <c r="BA36" s="20" t="s">
        <v>76</v>
      </c>
      <c r="BB36" s="20" t="s">
        <v>76</v>
      </c>
      <c r="BC36" s="20" t="s">
        <v>76</v>
      </c>
      <c r="BD36" s="20" t="s">
        <v>76</v>
      </c>
      <c r="BE36" s="20" t="s">
        <v>76</v>
      </c>
      <c r="BF36" s="20" t="s">
        <v>76</v>
      </c>
    </row>
    <row r="37" spans="1:65" s="8" customFormat="1" x14ac:dyDescent="0.25">
      <c r="A37" s="52"/>
      <c r="B37" s="48" t="s">
        <v>39</v>
      </c>
      <c r="C37" s="47" t="s">
        <v>40</v>
      </c>
      <c r="D37" s="4" t="s">
        <v>9</v>
      </c>
      <c r="E37" s="1">
        <v>4</v>
      </c>
      <c r="F37" s="1">
        <v>2</v>
      </c>
      <c r="G37" s="1">
        <v>4</v>
      </c>
      <c r="H37" s="1">
        <v>2</v>
      </c>
      <c r="I37" s="1">
        <v>4</v>
      </c>
      <c r="J37" s="1">
        <v>2</v>
      </c>
      <c r="K37" s="1">
        <v>2</v>
      </c>
      <c r="L37" s="1">
        <v>4</v>
      </c>
      <c r="M37" s="1">
        <v>2</v>
      </c>
      <c r="N37" s="1">
        <v>2</v>
      </c>
      <c r="O37" s="1">
        <v>4</v>
      </c>
      <c r="P37" s="1">
        <v>4</v>
      </c>
      <c r="Q37" s="1">
        <v>4</v>
      </c>
      <c r="R37" s="1">
        <v>4</v>
      </c>
      <c r="S37" s="1">
        <v>4</v>
      </c>
      <c r="T37" s="1">
        <v>2</v>
      </c>
      <c r="U37" s="28">
        <v>4</v>
      </c>
      <c r="V37" s="26">
        <f t="shared" si="0"/>
        <v>54</v>
      </c>
      <c r="W37" s="20" t="s">
        <v>76</v>
      </c>
      <c r="X37" s="20" t="s">
        <v>76</v>
      </c>
      <c r="Y37" s="14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28"/>
      <c r="AW37" s="26">
        <f t="shared" si="1"/>
        <v>0</v>
      </c>
      <c r="AX37" s="20" t="s">
        <v>76</v>
      </c>
      <c r="AY37" s="20" t="s">
        <v>76</v>
      </c>
      <c r="AZ37" s="20" t="s">
        <v>76</v>
      </c>
      <c r="BA37" s="20" t="s">
        <v>76</v>
      </c>
      <c r="BB37" s="20" t="s">
        <v>76</v>
      </c>
      <c r="BC37" s="20" t="s">
        <v>76</v>
      </c>
      <c r="BD37" s="20" t="s">
        <v>76</v>
      </c>
      <c r="BE37" s="20" t="s">
        <v>76</v>
      </c>
      <c r="BF37" s="20" t="s">
        <v>76</v>
      </c>
      <c r="BG37" s="2"/>
      <c r="BH37" s="2"/>
      <c r="BI37" s="2"/>
      <c r="BJ37" s="2"/>
      <c r="BK37" s="2"/>
      <c r="BL37" s="2"/>
      <c r="BM37" s="2"/>
    </row>
    <row r="38" spans="1:65" x14ac:dyDescent="0.25">
      <c r="A38" s="52"/>
      <c r="B38" s="48"/>
      <c r="C38" s="47"/>
      <c r="D38" s="4" t="s">
        <v>10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8"/>
      <c r="V38" s="26">
        <f t="shared" si="0"/>
        <v>0</v>
      </c>
      <c r="W38" s="20" t="s">
        <v>76</v>
      </c>
      <c r="X38" s="20" t="s">
        <v>76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28"/>
      <c r="AW38" s="26">
        <f t="shared" si="1"/>
        <v>0</v>
      </c>
      <c r="AX38" s="20" t="s">
        <v>76</v>
      </c>
      <c r="AY38" s="20" t="s">
        <v>76</v>
      </c>
      <c r="AZ38" s="20" t="s">
        <v>76</v>
      </c>
      <c r="BA38" s="20" t="s">
        <v>76</v>
      </c>
      <c r="BB38" s="20" t="s">
        <v>76</v>
      </c>
      <c r="BC38" s="20" t="s">
        <v>76</v>
      </c>
      <c r="BD38" s="20" t="s">
        <v>76</v>
      </c>
      <c r="BE38" s="20" t="s">
        <v>76</v>
      </c>
      <c r="BF38" s="20" t="s">
        <v>76</v>
      </c>
    </row>
    <row r="39" spans="1:65" x14ac:dyDescent="0.25">
      <c r="A39" s="52"/>
      <c r="B39" s="48" t="s">
        <v>126</v>
      </c>
      <c r="C39" s="47" t="s">
        <v>127</v>
      </c>
      <c r="D39" s="4" t="s">
        <v>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8"/>
      <c r="V39" s="26"/>
      <c r="W39" s="20" t="s">
        <v>76</v>
      </c>
      <c r="X39" s="20" t="s">
        <v>76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28"/>
      <c r="AW39" s="26">
        <f t="shared" si="1"/>
        <v>0</v>
      </c>
      <c r="AX39" s="20"/>
      <c r="AY39" s="20"/>
      <c r="AZ39" s="20"/>
      <c r="BA39" s="20"/>
      <c r="BB39" s="20"/>
      <c r="BC39" s="20"/>
      <c r="BD39" s="20"/>
      <c r="BE39" s="20"/>
      <c r="BF39" s="20"/>
    </row>
    <row r="40" spans="1:65" x14ac:dyDescent="0.25">
      <c r="A40" s="52"/>
      <c r="B40" s="48"/>
      <c r="C40" s="47"/>
      <c r="D40" s="4" t="s">
        <v>10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8"/>
      <c r="V40" s="26"/>
      <c r="W40" s="20" t="s">
        <v>76</v>
      </c>
      <c r="X40" s="20" t="s">
        <v>76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28"/>
      <c r="AW40" s="26">
        <f t="shared" si="1"/>
        <v>0</v>
      </c>
      <c r="AX40" s="20"/>
      <c r="AY40" s="20"/>
      <c r="AZ40" s="20"/>
      <c r="BA40" s="20"/>
      <c r="BB40" s="20"/>
      <c r="BC40" s="20"/>
      <c r="BD40" s="20"/>
      <c r="BE40" s="20"/>
      <c r="BF40" s="20"/>
    </row>
    <row r="41" spans="1:65" x14ac:dyDescent="0.25">
      <c r="A41" s="52"/>
      <c r="B41" s="66" t="s">
        <v>41</v>
      </c>
      <c r="C41" s="65" t="s">
        <v>42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8"/>
      <c r="V41" s="26"/>
      <c r="W41" s="20" t="s">
        <v>76</v>
      </c>
      <c r="X41" s="20" t="s">
        <v>76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28"/>
      <c r="AW41" s="26"/>
      <c r="AX41" s="20" t="s">
        <v>76</v>
      </c>
      <c r="AY41" s="20" t="s">
        <v>76</v>
      </c>
      <c r="AZ41" s="20" t="s">
        <v>76</v>
      </c>
      <c r="BA41" s="20" t="s">
        <v>76</v>
      </c>
      <c r="BB41" s="20" t="s">
        <v>76</v>
      </c>
      <c r="BC41" s="20" t="s">
        <v>76</v>
      </c>
      <c r="BD41" s="20" t="s">
        <v>76</v>
      </c>
      <c r="BE41" s="20" t="s">
        <v>76</v>
      </c>
      <c r="BF41" s="20" t="s">
        <v>76</v>
      </c>
    </row>
    <row r="42" spans="1:65" ht="15.75" thickBot="1" x14ac:dyDescent="0.3">
      <c r="A42" s="52"/>
      <c r="B42" s="50"/>
      <c r="C42" s="49"/>
      <c r="D42" s="4" t="s">
        <v>10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8"/>
      <c r="V42" s="26"/>
      <c r="W42" s="20" t="s">
        <v>76</v>
      </c>
      <c r="X42" s="20" t="s">
        <v>76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28"/>
      <c r="AW42" s="26"/>
      <c r="AX42" s="20" t="s">
        <v>76</v>
      </c>
      <c r="AY42" s="20" t="s">
        <v>76</v>
      </c>
      <c r="AZ42" s="20" t="s">
        <v>76</v>
      </c>
      <c r="BA42" s="20" t="s">
        <v>76</v>
      </c>
      <c r="BB42" s="20" t="s">
        <v>76</v>
      </c>
      <c r="BC42" s="20" t="s">
        <v>76</v>
      </c>
      <c r="BD42" s="20" t="s">
        <v>76</v>
      </c>
      <c r="BE42" s="20" t="s">
        <v>76</v>
      </c>
      <c r="BF42" s="20" t="s">
        <v>76</v>
      </c>
    </row>
    <row r="43" spans="1:65" s="8" customFormat="1" x14ac:dyDescent="0.25">
      <c r="A43" s="52"/>
      <c r="B43" s="64" t="s">
        <v>43</v>
      </c>
      <c r="C43" s="51" t="s">
        <v>44</v>
      </c>
      <c r="D43" s="4" t="s">
        <v>9</v>
      </c>
      <c r="E43" s="1">
        <v>2</v>
      </c>
      <c r="F43" s="1"/>
      <c r="G43" s="1">
        <v>2</v>
      </c>
      <c r="H43" s="1"/>
      <c r="I43" s="1">
        <v>2</v>
      </c>
      <c r="J43" s="1"/>
      <c r="K43" s="1">
        <v>2</v>
      </c>
      <c r="L43" s="1"/>
      <c r="M43" s="1"/>
      <c r="N43" s="1">
        <v>4</v>
      </c>
      <c r="O43" s="1"/>
      <c r="P43" s="1"/>
      <c r="Q43" s="1">
        <v>2</v>
      </c>
      <c r="R43" s="1">
        <v>2</v>
      </c>
      <c r="S43" s="1"/>
      <c r="T43" s="1">
        <v>2</v>
      </c>
      <c r="U43" s="28"/>
      <c r="V43" s="26">
        <f t="shared" si="0"/>
        <v>18</v>
      </c>
      <c r="W43" s="20" t="s">
        <v>76</v>
      </c>
      <c r="X43" s="20" t="s">
        <v>76</v>
      </c>
      <c r="Y43" s="14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28"/>
      <c r="AW43" s="26">
        <f t="shared" si="1"/>
        <v>0</v>
      </c>
      <c r="AX43" s="20" t="s">
        <v>76</v>
      </c>
      <c r="AY43" s="20" t="s">
        <v>76</v>
      </c>
      <c r="AZ43" s="20" t="s">
        <v>76</v>
      </c>
      <c r="BA43" s="20" t="s">
        <v>76</v>
      </c>
      <c r="BB43" s="20" t="s">
        <v>76</v>
      </c>
      <c r="BC43" s="20" t="s">
        <v>76</v>
      </c>
      <c r="BD43" s="20" t="s">
        <v>76</v>
      </c>
      <c r="BE43" s="20" t="s">
        <v>76</v>
      </c>
      <c r="BF43" s="20" t="s">
        <v>76</v>
      </c>
      <c r="BG43" s="2"/>
      <c r="BH43" s="2"/>
      <c r="BI43" s="2"/>
      <c r="BJ43" s="2"/>
      <c r="BK43" s="2"/>
      <c r="BL43" s="2"/>
      <c r="BM43" s="2"/>
    </row>
    <row r="44" spans="1:65" x14ac:dyDescent="0.25">
      <c r="A44" s="52"/>
      <c r="B44" s="44"/>
      <c r="C44" s="46"/>
      <c r="D44" s="4" t="s">
        <v>10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8"/>
      <c r="V44" s="26">
        <f t="shared" si="0"/>
        <v>0</v>
      </c>
      <c r="W44" s="20" t="s">
        <v>76</v>
      </c>
      <c r="X44" s="20" t="s">
        <v>76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28"/>
      <c r="AW44" s="26">
        <f t="shared" si="1"/>
        <v>0</v>
      </c>
      <c r="AX44" s="20" t="s">
        <v>76</v>
      </c>
      <c r="AY44" s="20" t="s">
        <v>76</v>
      </c>
      <c r="AZ44" s="20" t="s">
        <v>76</v>
      </c>
      <c r="BA44" s="20" t="s">
        <v>76</v>
      </c>
      <c r="BB44" s="20" t="s">
        <v>76</v>
      </c>
      <c r="BC44" s="20" t="s">
        <v>76</v>
      </c>
      <c r="BD44" s="20" t="s">
        <v>76</v>
      </c>
      <c r="BE44" s="20" t="s">
        <v>76</v>
      </c>
      <c r="BF44" s="20" t="s">
        <v>76</v>
      </c>
    </row>
    <row r="45" spans="1:65" x14ac:dyDescent="0.25">
      <c r="A45" s="52"/>
      <c r="B45" s="43" t="s">
        <v>45</v>
      </c>
      <c r="C45" s="45" t="s">
        <v>46</v>
      </c>
      <c r="D45" s="4" t="s">
        <v>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8"/>
      <c r="V45" s="26">
        <f t="shared" si="0"/>
        <v>0</v>
      </c>
      <c r="W45" s="20" t="s">
        <v>76</v>
      </c>
      <c r="X45" s="20" t="s">
        <v>76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28"/>
      <c r="AW45" s="26">
        <f t="shared" si="1"/>
        <v>0</v>
      </c>
      <c r="AX45" s="20" t="s">
        <v>76</v>
      </c>
      <c r="AY45" s="20" t="s">
        <v>76</v>
      </c>
      <c r="AZ45" s="20" t="s">
        <v>76</v>
      </c>
      <c r="BA45" s="20" t="s">
        <v>76</v>
      </c>
      <c r="BB45" s="20" t="s">
        <v>76</v>
      </c>
      <c r="BC45" s="20" t="s">
        <v>76</v>
      </c>
      <c r="BD45" s="20" t="s">
        <v>76</v>
      </c>
      <c r="BE45" s="20" t="s">
        <v>76</v>
      </c>
      <c r="BF45" s="20" t="s">
        <v>76</v>
      </c>
    </row>
    <row r="46" spans="1:65" ht="15.75" thickBot="1" x14ac:dyDescent="0.3">
      <c r="A46" s="52"/>
      <c r="B46" s="50"/>
      <c r="C46" s="49"/>
      <c r="D46" s="4" t="s">
        <v>10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8"/>
      <c r="V46" s="26">
        <f t="shared" si="0"/>
        <v>0</v>
      </c>
      <c r="W46" s="20" t="s">
        <v>76</v>
      </c>
      <c r="X46" s="20" t="s">
        <v>76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28"/>
      <c r="AW46" s="26">
        <f t="shared" si="1"/>
        <v>0</v>
      </c>
      <c r="AX46" s="20" t="s">
        <v>76</v>
      </c>
      <c r="AY46" s="20" t="s">
        <v>76</v>
      </c>
      <c r="AZ46" s="20" t="s">
        <v>76</v>
      </c>
      <c r="BA46" s="20" t="s">
        <v>76</v>
      </c>
      <c r="BB46" s="20" t="s">
        <v>76</v>
      </c>
      <c r="BC46" s="20" t="s">
        <v>76</v>
      </c>
      <c r="BD46" s="20" t="s">
        <v>76</v>
      </c>
      <c r="BE46" s="20" t="s">
        <v>76</v>
      </c>
      <c r="BF46" s="20" t="s">
        <v>76</v>
      </c>
    </row>
    <row r="47" spans="1:65" ht="21.75" thickBot="1" x14ac:dyDescent="0.3">
      <c r="A47" s="52"/>
      <c r="B47" s="15" t="s">
        <v>47</v>
      </c>
      <c r="C47" s="16" t="s">
        <v>48</v>
      </c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8"/>
      <c r="V47" s="26">
        <f t="shared" si="0"/>
        <v>0</v>
      </c>
      <c r="W47" s="20" t="s">
        <v>76</v>
      </c>
      <c r="X47" s="20" t="s">
        <v>76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28"/>
      <c r="AW47" s="26">
        <f t="shared" si="1"/>
        <v>0</v>
      </c>
      <c r="AX47" s="20" t="s">
        <v>76</v>
      </c>
      <c r="AY47" s="20" t="s">
        <v>76</v>
      </c>
      <c r="AZ47" s="20" t="s">
        <v>76</v>
      </c>
      <c r="BA47" s="20" t="s">
        <v>76</v>
      </c>
      <c r="BB47" s="20" t="s">
        <v>76</v>
      </c>
      <c r="BC47" s="20" t="s">
        <v>76</v>
      </c>
      <c r="BD47" s="20" t="s">
        <v>76</v>
      </c>
      <c r="BE47" s="20" t="s">
        <v>76</v>
      </c>
      <c r="BF47" s="20" t="s">
        <v>76</v>
      </c>
    </row>
    <row r="48" spans="1:65" x14ac:dyDescent="0.25">
      <c r="A48" s="52"/>
      <c r="B48" s="64" t="s">
        <v>49</v>
      </c>
      <c r="C48" s="51" t="s">
        <v>50</v>
      </c>
      <c r="D48" s="4" t="s">
        <v>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8"/>
      <c r="V48" s="26">
        <f t="shared" si="0"/>
        <v>0</v>
      </c>
      <c r="W48" s="20" t="s">
        <v>76</v>
      </c>
      <c r="X48" s="20" t="s">
        <v>76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8"/>
      <c r="AW48" s="26">
        <f t="shared" si="1"/>
        <v>0</v>
      </c>
      <c r="AX48" s="20" t="s">
        <v>76</v>
      </c>
      <c r="AY48" s="20" t="s">
        <v>76</v>
      </c>
      <c r="AZ48" s="20" t="s">
        <v>76</v>
      </c>
      <c r="BA48" s="20" t="s">
        <v>76</v>
      </c>
      <c r="BB48" s="20" t="s">
        <v>76</v>
      </c>
      <c r="BC48" s="20" t="s">
        <v>76</v>
      </c>
      <c r="BD48" s="20" t="s">
        <v>76</v>
      </c>
      <c r="BE48" s="20" t="s">
        <v>76</v>
      </c>
      <c r="BF48" s="20" t="s">
        <v>76</v>
      </c>
    </row>
    <row r="49" spans="1:58" ht="15.75" thickBot="1" x14ac:dyDescent="0.3">
      <c r="A49" s="52"/>
      <c r="B49" s="50"/>
      <c r="C49" s="49"/>
      <c r="D49" s="4" t="s">
        <v>10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8"/>
      <c r="V49" s="26">
        <f t="shared" si="0"/>
        <v>0</v>
      </c>
      <c r="W49" s="20" t="s">
        <v>76</v>
      </c>
      <c r="X49" s="20" t="s">
        <v>76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28"/>
      <c r="AW49" s="26">
        <f t="shared" si="1"/>
        <v>0</v>
      </c>
      <c r="AX49" s="20" t="s">
        <v>76</v>
      </c>
      <c r="AY49" s="20" t="s">
        <v>76</v>
      </c>
      <c r="AZ49" s="20" t="s">
        <v>76</v>
      </c>
      <c r="BA49" s="20" t="s">
        <v>76</v>
      </c>
      <c r="BB49" s="20" t="s">
        <v>76</v>
      </c>
      <c r="BC49" s="20" t="s">
        <v>76</v>
      </c>
      <c r="BD49" s="20" t="s">
        <v>76</v>
      </c>
      <c r="BE49" s="20" t="s">
        <v>76</v>
      </c>
      <c r="BF49" s="20" t="s">
        <v>76</v>
      </c>
    </row>
    <row r="50" spans="1:58" ht="21" customHeight="1" x14ac:dyDescent="0.25">
      <c r="A50" s="52"/>
      <c r="B50" s="64" t="s">
        <v>59</v>
      </c>
      <c r="C50" s="51" t="s">
        <v>140</v>
      </c>
      <c r="D50" s="4" t="s">
        <v>9</v>
      </c>
      <c r="E50" s="1">
        <v>2</v>
      </c>
      <c r="F50" s="1">
        <v>4</v>
      </c>
      <c r="G50" s="1">
        <v>2</v>
      </c>
      <c r="H50" s="1">
        <v>4</v>
      </c>
      <c r="I50" s="1">
        <v>2</v>
      </c>
      <c r="J50" s="1">
        <v>2</v>
      </c>
      <c r="K50" s="1">
        <v>2</v>
      </c>
      <c r="L50" s="1">
        <v>4</v>
      </c>
      <c r="M50" s="1">
        <v>2</v>
      </c>
      <c r="N50" s="1">
        <v>4</v>
      </c>
      <c r="O50" s="1">
        <v>2</v>
      </c>
      <c r="P50" s="1">
        <v>4</v>
      </c>
      <c r="Q50" s="1">
        <v>4</v>
      </c>
      <c r="R50" s="1">
        <v>4</v>
      </c>
      <c r="S50" s="1">
        <v>2</v>
      </c>
      <c r="T50" s="1"/>
      <c r="U50" s="28"/>
      <c r="V50" s="26">
        <f t="shared" si="0"/>
        <v>44</v>
      </c>
      <c r="W50" s="20" t="s">
        <v>76</v>
      </c>
      <c r="X50" s="20" t="s">
        <v>76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8"/>
      <c r="AW50" s="26">
        <f t="shared" si="1"/>
        <v>0</v>
      </c>
      <c r="AX50" s="20" t="s">
        <v>76</v>
      </c>
      <c r="AY50" s="20" t="s">
        <v>76</v>
      </c>
      <c r="AZ50" s="20" t="s">
        <v>76</v>
      </c>
      <c r="BA50" s="20" t="s">
        <v>76</v>
      </c>
      <c r="BB50" s="20" t="s">
        <v>76</v>
      </c>
      <c r="BC50" s="20" t="s">
        <v>76</v>
      </c>
      <c r="BD50" s="20" t="s">
        <v>76</v>
      </c>
      <c r="BE50" s="20" t="s">
        <v>76</v>
      </c>
      <c r="BF50" s="20" t="s">
        <v>76</v>
      </c>
    </row>
    <row r="51" spans="1:58" x14ac:dyDescent="0.25">
      <c r="A51" s="52"/>
      <c r="B51" s="44"/>
      <c r="C51" s="46"/>
      <c r="D51" s="4" t="s">
        <v>10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8"/>
      <c r="V51" s="26">
        <f t="shared" si="0"/>
        <v>0</v>
      </c>
      <c r="W51" s="20" t="s">
        <v>76</v>
      </c>
      <c r="X51" s="20" t="s">
        <v>76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8"/>
      <c r="AW51" s="26">
        <f t="shared" si="1"/>
        <v>0</v>
      </c>
      <c r="AX51" s="20" t="s">
        <v>76</v>
      </c>
      <c r="AY51" s="20" t="s">
        <v>76</v>
      </c>
      <c r="AZ51" s="20" t="s">
        <v>76</v>
      </c>
      <c r="BA51" s="20" t="s">
        <v>76</v>
      </c>
      <c r="BB51" s="20" t="s">
        <v>76</v>
      </c>
      <c r="BC51" s="20" t="s">
        <v>76</v>
      </c>
      <c r="BD51" s="20" t="s">
        <v>76</v>
      </c>
      <c r="BE51" s="20" t="s">
        <v>76</v>
      </c>
      <c r="BF51" s="20" t="s">
        <v>76</v>
      </c>
    </row>
    <row r="52" spans="1:58" ht="21" customHeight="1" x14ac:dyDescent="0.25">
      <c r="A52" s="52"/>
      <c r="B52" s="43" t="s">
        <v>60</v>
      </c>
      <c r="C52" s="45" t="s">
        <v>51</v>
      </c>
      <c r="D52" s="4" t="s">
        <v>9</v>
      </c>
      <c r="E52" s="1">
        <v>4</v>
      </c>
      <c r="F52" s="1">
        <v>4</v>
      </c>
      <c r="G52" s="1">
        <v>2</v>
      </c>
      <c r="H52" s="1">
        <v>4</v>
      </c>
      <c r="I52" s="1">
        <v>2</v>
      </c>
      <c r="J52" s="1">
        <v>2</v>
      </c>
      <c r="K52" s="1">
        <v>2</v>
      </c>
      <c r="L52" s="1">
        <v>2</v>
      </c>
      <c r="M52" s="1">
        <v>2</v>
      </c>
      <c r="N52" s="1">
        <v>2</v>
      </c>
      <c r="O52" s="1"/>
      <c r="P52" s="1"/>
      <c r="Q52" s="1"/>
      <c r="R52" s="1"/>
      <c r="S52" s="1"/>
      <c r="T52" s="1"/>
      <c r="U52" s="28"/>
      <c r="V52" s="26">
        <f t="shared" si="0"/>
        <v>26</v>
      </c>
      <c r="W52" s="20" t="s">
        <v>76</v>
      </c>
      <c r="X52" s="20" t="s">
        <v>76</v>
      </c>
      <c r="Y52" s="1">
        <v>2</v>
      </c>
      <c r="Z52" s="1">
        <v>2</v>
      </c>
      <c r="AA52" s="1">
        <v>2</v>
      </c>
      <c r="AB52" s="1">
        <v>2</v>
      </c>
      <c r="AC52" s="1">
        <v>2</v>
      </c>
      <c r="AD52" s="1">
        <v>2</v>
      </c>
      <c r="AE52" s="1">
        <v>2</v>
      </c>
      <c r="AF52" s="1">
        <v>2</v>
      </c>
      <c r="AG52" s="1">
        <v>2</v>
      </c>
      <c r="AH52" s="1">
        <v>2</v>
      </c>
      <c r="AI52" s="1">
        <v>2</v>
      </c>
      <c r="AJ52" s="1">
        <v>2</v>
      </c>
      <c r="AK52" s="1">
        <v>2</v>
      </c>
      <c r="AL52" s="1">
        <v>2</v>
      </c>
      <c r="AM52" s="1"/>
      <c r="AN52" s="1"/>
      <c r="AO52" s="1"/>
      <c r="AP52" s="1"/>
      <c r="AQ52" s="1"/>
      <c r="AR52" s="1"/>
      <c r="AS52" s="1"/>
      <c r="AT52" s="1"/>
      <c r="AU52" s="1"/>
      <c r="AV52" s="28"/>
      <c r="AW52" s="26">
        <f t="shared" si="1"/>
        <v>28</v>
      </c>
      <c r="AX52" s="20" t="s">
        <v>76</v>
      </c>
      <c r="AY52" s="20" t="s">
        <v>76</v>
      </c>
      <c r="AZ52" s="20" t="s">
        <v>76</v>
      </c>
      <c r="BA52" s="20" t="s">
        <v>76</v>
      </c>
      <c r="BB52" s="20" t="s">
        <v>76</v>
      </c>
      <c r="BC52" s="20" t="s">
        <v>76</v>
      </c>
      <c r="BD52" s="20" t="s">
        <v>76</v>
      </c>
      <c r="BE52" s="20" t="s">
        <v>76</v>
      </c>
      <c r="BF52" s="20" t="s">
        <v>76</v>
      </c>
    </row>
    <row r="53" spans="1:58" x14ac:dyDescent="0.25">
      <c r="A53" s="52"/>
      <c r="B53" s="44"/>
      <c r="C53" s="46"/>
      <c r="D53" s="4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8"/>
      <c r="V53" s="26">
        <f t="shared" si="0"/>
        <v>0</v>
      </c>
      <c r="W53" s="20" t="s">
        <v>76</v>
      </c>
      <c r="X53" s="20" t="s">
        <v>76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8"/>
      <c r="AW53" s="26">
        <f t="shared" si="1"/>
        <v>0</v>
      </c>
      <c r="AX53" s="20" t="s">
        <v>76</v>
      </c>
      <c r="AY53" s="20" t="s">
        <v>76</v>
      </c>
      <c r="AZ53" s="20" t="s">
        <v>76</v>
      </c>
      <c r="BA53" s="20" t="s">
        <v>76</v>
      </c>
      <c r="BB53" s="20" t="s">
        <v>76</v>
      </c>
      <c r="BC53" s="20" t="s">
        <v>76</v>
      </c>
      <c r="BD53" s="20" t="s">
        <v>76</v>
      </c>
      <c r="BE53" s="20" t="s">
        <v>76</v>
      </c>
      <c r="BF53" s="20" t="s">
        <v>76</v>
      </c>
    </row>
    <row r="54" spans="1:58" ht="21" hidden="1" customHeight="1" x14ac:dyDescent="0.25">
      <c r="A54" s="52"/>
      <c r="B54" s="43" t="s">
        <v>61</v>
      </c>
      <c r="C54" s="45" t="s">
        <v>141</v>
      </c>
      <c r="D54" s="4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8"/>
      <c r="V54" s="26">
        <f t="shared" si="0"/>
        <v>0</v>
      </c>
      <c r="W54" s="20" t="s">
        <v>76</v>
      </c>
      <c r="X54" s="20" t="s">
        <v>76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28"/>
      <c r="AW54" s="26">
        <f t="shared" si="1"/>
        <v>0</v>
      </c>
      <c r="AX54" s="20" t="s">
        <v>76</v>
      </c>
      <c r="AY54" s="20" t="s">
        <v>76</v>
      </c>
      <c r="AZ54" s="20" t="s">
        <v>76</v>
      </c>
      <c r="BA54" s="20" t="s">
        <v>76</v>
      </c>
      <c r="BB54" s="20" t="s">
        <v>76</v>
      </c>
      <c r="BC54" s="20" t="s">
        <v>76</v>
      </c>
      <c r="BD54" s="20" t="s">
        <v>76</v>
      </c>
      <c r="BE54" s="20" t="s">
        <v>76</v>
      </c>
      <c r="BF54" s="20" t="s">
        <v>76</v>
      </c>
    </row>
    <row r="55" spans="1:58" hidden="1" x14ac:dyDescent="0.25">
      <c r="A55" s="52"/>
      <c r="B55" s="44"/>
      <c r="C55" s="46"/>
      <c r="D55" s="4" t="s">
        <v>10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8"/>
      <c r="V55" s="26">
        <f t="shared" si="0"/>
        <v>0</v>
      </c>
      <c r="W55" s="20" t="s">
        <v>76</v>
      </c>
      <c r="X55" s="20" t="s">
        <v>76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28"/>
      <c r="AW55" s="26">
        <f t="shared" si="1"/>
        <v>0</v>
      </c>
      <c r="AX55" s="20" t="s">
        <v>76</v>
      </c>
      <c r="AY55" s="20" t="s">
        <v>76</v>
      </c>
      <c r="AZ55" s="20" t="s">
        <v>76</v>
      </c>
      <c r="BA55" s="20" t="s">
        <v>76</v>
      </c>
      <c r="BB55" s="20" t="s">
        <v>76</v>
      </c>
      <c r="BC55" s="20" t="s">
        <v>76</v>
      </c>
      <c r="BD55" s="20" t="s">
        <v>76</v>
      </c>
      <c r="BE55" s="20" t="s">
        <v>76</v>
      </c>
      <c r="BF55" s="20" t="s">
        <v>76</v>
      </c>
    </row>
    <row r="56" spans="1:58" ht="21" hidden="1" customHeight="1" x14ac:dyDescent="0.25">
      <c r="A56" s="52"/>
      <c r="B56" s="43" t="s">
        <v>62</v>
      </c>
      <c r="C56" s="45" t="s">
        <v>142</v>
      </c>
      <c r="D56" s="4" t="s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8"/>
      <c r="V56" s="26">
        <f t="shared" si="0"/>
        <v>0</v>
      </c>
      <c r="W56" s="20" t="s">
        <v>76</v>
      </c>
      <c r="X56" s="20" t="s">
        <v>76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28"/>
      <c r="AW56" s="26">
        <f t="shared" si="1"/>
        <v>0</v>
      </c>
      <c r="AX56" s="20" t="s">
        <v>76</v>
      </c>
      <c r="AY56" s="20" t="s">
        <v>76</v>
      </c>
      <c r="AZ56" s="20" t="s">
        <v>76</v>
      </c>
      <c r="BA56" s="20" t="s">
        <v>76</v>
      </c>
      <c r="BB56" s="20" t="s">
        <v>76</v>
      </c>
      <c r="BC56" s="20" t="s">
        <v>76</v>
      </c>
      <c r="BD56" s="20" t="s">
        <v>76</v>
      </c>
      <c r="BE56" s="20" t="s">
        <v>76</v>
      </c>
      <c r="BF56" s="20" t="s">
        <v>76</v>
      </c>
    </row>
    <row r="57" spans="1:58" hidden="1" x14ac:dyDescent="0.25">
      <c r="A57" s="52"/>
      <c r="B57" s="44"/>
      <c r="C57" s="46"/>
      <c r="D57" s="4" t="s">
        <v>10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8"/>
      <c r="V57" s="26">
        <f t="shared" si="0"/>
        <v>0</v>
      </c>
      <c r="W57" s="20" t="s">
        <v>76</v>
      </c>
      <c r="X57" s="20" t="s">
        <v>76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8"/>
      <c r="AW57" s="26">
        <f t="shared" si="1"/>
        <v>0</v>
      </c>
      <c r="AX57" s="20" t="s">
        <v>76</v>
      </c>
      <c r="AY57" s="20" t="s">
        <v>76</v>
      </c>
      <c r="AZ57" s="20" t="s">
        <v>76</v>
      </c>
      <c r="BA57" s="20" t="s">
        <v>76</v>
      </c>
      <c r="BB57" s="20" t="s">
        <v>76</v>
      </c>
      <c r="BC57" s="20" t="s">
        <v>76</v>
      </c>
      <c r="BD57" s="20" t="s">
        <v>76</v>
      </c>
      <c r="BE57" s="20" t="s">
        <v>76</v>
      </c>
      <c r="BF57" s="20" t="s">
        <v>76</v>
      </c>
    </row>
    <row r="58" spans="1:58" hidden="1" x14ac:dyDescent="0.25">
      <c r="A58" s="52"/>
      <c r="B58" s="43" t="s">
        <v>63</v>
      </c>
      <c r="C58" s="45" t="s">
        <v>52</v>
      </c>
      <c r="D58" s="4" t="s">
        <v>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8"/>
      <c r="V58" s="26">
        <f t="shared" si="0"/>
        <v>0</v>
      </c>
      <c r="W58" s="20" t="s">
        <v>76</v>
      </c>
      <c r="X58" s="20" t="s">
        <v>76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8"/>
      <c r="AW58" s="26">
        <f t="shared" si="1"/>
        <v>0</v>
      </c>
      <c r="AX58" s="20" t="s">
        <v>76</v>
      </c>
      <c r="AY58" s="20" t="s">
        <v>76</v>
      </c>
      <c r="AZ58" s="20" t="s">
        <v>76</v>
      </c>
      <c r="BA58" s="20" t="s">
        <v>76</v>
      </c>
      <c r="BB58" s="20" t="s">
        <v>76</v>
      </c>
      <c r="BC58" s="20" t="s">
        <v>76</v>
      </c>
      <c r="BD58" s="20" t="s">
        <v>76</v>
      </c>
      <c r="BE58" s="20" t="s">
        <v>76</v>
      </c>
      <c r="BF58" s="20" t="s">
        <v>76</v>
      </c>
    </row>
    <row r="59" spans="1:58" hidden="1" x14ac:dyDescent="0.25">
      <c r="A59" s="52"/>
      <c r="B59" s="44"/>
      <c r="C59" s="46"/>
      <c r="D59" s="4" t="s">
        <v>10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8"/>
      <c r="V59" s="26">
        <f t="shared" si="0"/>
        <v>0</v>
      </c>
      <c r="W59" s="20" t="s">
        <v>76</v>
      </c>
      <c r="X59" s="20" t="s">
        <v>76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28"/>
      <c r="AW59" s="26">
        <f t="shared" si="1"/>
        <v>0</v>
      </c>
      <c r="AX59" s="20" t="s">
        <v>76</v>
      </c>
      <c r="AY59" s="20" t="s">
        <v>76</v>
      </c>
      <c r="AZ59" s="20" t="s">
        <v>76</v>
      </c>
      <c r="BA59" s="20" t="s">
        <v>76</v>
      </c>
      <c r="BB59" s="20" t="s">
        <v>76</v>
      </c>
      <c r="BC59" s="20" t="s">
        <v>76</v>
      </c>
      <c r="BD59" s="20" t="s">
        <v>76</v>
      </c>
      <c r="BE59" s="20" t="s">
        <v>76</v>
      </c>
      <c r="BF59" s="20" t="s">
        <v>76</v>
      </c>
    </row>
    <row r="60" spans="1:58" ht="15" hidden="1" customHeight="1" x14ac:dyDescent="0.25">
      <c r="A60" s="52"/>
      <c r="B60" s="43" t="s">
        <v>91</v>
      </c>
      <c r="C60" s="45" t="s">
        <v>143</v>
      </c>
      <c r="D60" s="4" t="s">
        <v>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8"/>
      <c r="V60" s="26">
        <f t="shared" si="0"/>
        <v>0</v>
      </c>
      <c r="W60" s="20" t="s">
        <v>76</v>
      </c>
      <c r="X60" s="20" t="s">
        <v>76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8"/>
      <c r="AW60" s="26">
        <f t="shared" si="1"/>
        <v>0</v>
      </c>
      <c r="AX60" s="20" t="s">
        <v>76</v>
      </c>
      <c r="AY60" s="20" t="s">
        <v>76</v>
      </c>
      <c r="AZ60" s="20" t="s">
        <v>76</v>
      </c>
      <c r="BA60" s="20" t="s">
        <v>76</v>
      </c>
      <c r="BB60" s="20" t="s">
        <v>76</v>
      </c>
      <c r="BC60" s="20" t="s">
        <v>76</v>
      </c>
      <c r="BD60" s="20" t="s">
        <v>76</v>
      </c>
      <c r="BE60" s="20" t="s">
        <v>76</v>
      </c>
      <c r="BF60" s="20" t="s">
        <v>76</v>
      </c>
    </row>
    <row r="61" spans="1:58" hidden="1" x14ac:dyDescent="0.25">
      <c r="A61" s="52"/>
      <c r="B61" s="44"/>
      <c r="C61" s="46"/>
      <c r="D61" s="4" t="s">
        <v>10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8"/>
      <c r="V61" s="26">
        <f t="shared" si="0"/>
        <v>0</v>
      </c>
      <c r="W61" s="20" t="s">
        <v>76</v>
      </c>
      <c r="X61" s="20" t="s">
        <v>76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28"/>
      <c r="AW61" s="26">
        <f t="shared" si="1"/>
        <v>0</v>
      </c>
      <c r="AX61" s="20" t="s">
        <v>76</v>
      </c>
      <c r="AY61" s="20" t="s">
        <v>76</v>
      </c>
      <c r="AZ61" s="20" t="s">
        <v>76</v>
      </c>
      <c r="BA61" s="20" t="s">
        <v>76</v>
      </c>
      <c r="BB61" s="20" t="s">
        <v>76</v>
      </c>
      <c r="BC61" s="20" t="s">
        <v>76</v>
      </c>
      <c r="BD61" s="20" t="s">
        <v>76</v>
      </c>
      <c r="BE61" s="20" t="s">
        <v>76</v>
      </c>
      <c r="BF61" s="20" t="s">
        <v>76</v>
      </c>
    </row>
    <row r="62" spans="1:58" hidden="1" x14ac:dyDescent="0.25">
      <c r="A62" s="52"/>
      <c r="B62" s="43" t="s">
        <v>144</v>
      </c>
      <c r="C62" s="45" t="s">
        <v>33</v>
      </c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8"/>
      <c r="V62" s="26"/>
      <c r="W62" s="20"/>
      <c r="X62" s="20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28"/>
      <c r="AW62" s="26"/>
      <c r="AX62" s="20"/>
      <c r="AY62" s="20"/>
      <c r="AZ62" s="20"/>
      <c r="BA62" s="20"/>
      <c r="BB62" s="20"/>
      <c r="BC62" s="20"/>
      <c r="BD62" s="20"/>
      <c r="BE62" s="20"/>
      <c r="BF62" s="20"/>
    </row>
    <row r="63" spans="1:58" hidden="1" x14ac:dyDescent="0.25">
      <c r="A63" s="52"/>
      <c r="B63" s="44"/>
      <c r="C63" s="46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8"/>
      <c r="V63" s="26"/>
      <c r="W63" s="20"/>
      <c r="X63" s="20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28"/>
      <c r="AW63" s="26"/>
      <c r="AX63" s="20"/>
      <c r="AY63" s="20"/>
      <c r="AZ63" s="20"/>
      <c r="BA63" s="20"/>
      <c r="BB63" s="20"/>
      <c r="BC63" s="20"/>
      <c r="BD63" s="20"/>
      <c r="BE63" s="20"/>
      <c r="BF63" s="20"/>
    </row>
    <row r="64" spans="1:58" hidden="1" x14ac:dyDescent="0.25">
      <c r="A64" s="52"/>
      <c r="B64" s="43" t="s">
        <v>53</v>
      </c>
      <c r="C64" s="45" t="s">
        <v>136</v>
      </c>
      <c r="D64" s="4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8"/>
      <c r="V64" s="26">
        <f t="shared" si="0"/>
        <v>0</v>
      </c>
      <c r="W64" s="20" t="s">
        <v>76</v>
      </c>
      <c r="X64" s="20" t="s">
        <v>76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8"/>
      <c r="AW64" s="26">
        <f t="shared" si="1"/>
        <v>0</v>
      </c>
      <c r="AX64" s="20" t="s">
        <v>76</v>
      </c>
      <c r="AY64" s="20" t="s">
        <v>76</v>
      </c>
      <c r="AZ64" s="20" t="s">
        <v>76</v>
      </c>
      <c r="BA64" s="20" t="s">
        <v>76</v>
      </c>
      <c r="BB64" s="20" t="s">
        <v>76</v>
      </c>
      <c r="BC64" s="20" t="s">
        <v>76</v>
      </c>
      <c r="BD64" s="20" t="s">
        <v>76</v>
      </c>
      <c r="BE64" s="20" t="s">
        <v>76</v>
      </c>
      <c r="BF64" s="20" t="s">
        <v>76</v>
      </c>
    </row>
    <row r="65" spans="1:58" hidden="1" x14ac:dyDescent="0.25">
      <c r="A65" s="52"/>
      <c r="B65" s="44"/>
      <c r="C65" s="46"/>
      <c r="D65" s="4" t="s">
        <v>10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8"/>
      <c r="V65" s="26">
        <f t="shared" si="0"/>
        <v>0</v>
      </c>
      <c r="W65" s="20" t="s">
        <v>76</v>
      </c>
      <c r="X65" s="20" t="s">
        <v>76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8"/>
      <c r="AW65" s="26">
        <f t="shared" si="1"/>
        <v>0</v>
      </c>
      <c r="AX65" s="20" t="s">
        <v>76</v>
      </c>
      <c r="AY65" s="20" t="s">
        <v>76</v>
      </c>
      <c r="AZ65" s="20" t="s">
        <v>76</v>
      </c>
      <c r="BA65" s="20" t="s">
        <v>76</v>
      </c>
      <c r="BB65" s="20" t="s">
        <v>76</v>
      </c>
      <c r="BC65" s="20" t="s">
        <v>76</v>
      </c>
      <c r="BD65" s="20" t="s">
        <v>76</v>
      </c>
      <c r="BE65" s="20" t="s">
        <v>76</v>
      </c>
      <c r="BF65" s="20" t="s">
        <v>76</v>
      </c>
    </row>
    <row r="66" spans="1:58" hidden="1" x14ac:dyDescent="0.25">
      <c r="A66" s="52"/>
      <c r="B66" s="43" t="s">
        <v>54</v>
      </c>
      <c r="C66" s="45" t="s">
        <v>137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8"/>
      <c r="V66" s="26">
        <f t="shared" si="0"/>
        <v>0</v>
      </c>
      <c r="W66" s="20" t="s">
        <v>76</v>
      </c>
      <c r="X66" s="20" t="s">
        <v>76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8"/>
      <c r="AW66" s="26">
        <f t="shared" si="1"/>
        <v>0</v>
      </c>
      <c r="AX66" s="20" t="s">
        <v>76</v>
      </c>
      <c r="AY66" s="20" t="s">
        <v>76</v>
      </c>
      <c r="AZ66" s="20" t="s">
        <v>76</v>
      </c>
      <c r="BA66" s="20" t="s">
        <v>76</v>
      </c>
      <c r="BB66" s="20" t="s">
        <v>76</v>
      </c>
      <c r="BC66" s="20" t="s">
        <v>76</v>
      </c>
      <c r="BD66" s="20" t="s">
        <v>76</v>
      </c>
      <c r="BE66" s="20" t="s">
        <v>76</v>
      </c>
      <c r="BF66" s="20" t="s">
        <v>76</v>
      </c>
    </row>
    <row r="67" spans="1:58" hidden="1" x14ac:dyDescent="0.25">
      <c r="A67" s="52"/>
      <c r="B67" s="44"/>
      <c r="C67" s="46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8"/>
      <c r="V67" s="26">
        <f t="shared" si="0"/>
        <v>0</v>
      </c>
      <c r="W67" s="20" t="s">
        <v>76</v>
      </c>
      <c r="X67" s="20" t="s">
        <v>76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28"/>
      <c r="AW67" s="26">
        <f t="shared" si="1"/>
        <v>0</v>
      </c>
      <c r="AX67" s="20" t="s">
        <v>76</v>
      </c>
      <c r="AY67" s="20" t="s">
        <v>76</v>
      </c>
      <c r="AZ67" s="20" t="s">
        <v>76</v>
      </c>
      <c r="BA67" s="20" t="s">
        <v>76</v>
      </c>
      <c r="BB67" s="20" t="s">
        <v>76</v>
      </c>
      <c r="BC67" s="20" t="s">
        <v>76</v>
      </c>
      <c r="BD67" s="20" t="s">
        <v>76</v>
      </c>
      <c r="BE67" s="20" t="s">
        <v>76</v>
      </c>
      <c r="BF67" s="20" t="s">
        <v>76</v>
      </c>
    </row>
    <row r="68" spans="1:58" ht="26.25" hidden="1" customHeight="1" x14ac:dyDescent="0.25">
      <c r="A68" s="52"/>
      <c r="B68" s="43" t="s">
        <v>146</v>
      </c>
      <c r="C68" s="45" t="s">
        <v>148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8"/>
      <c r="V68" s="26">
        <f t="shared" si="0"/>
        <v>0</v>
      </c>
      <c r="W68" s="20" t="s">
        <v>76</v>
      </c>
      <c r="X68" s="20" t="s">
        <v>76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28"/>
      <c r="AW68" s="26">
        <f t="shared" si="1"/>
        <v>0</v>
      </c>
      <c r="AX68" s="20" t="s">
        <v>76</v>
      </c>
      <c r="AY68" s="20" t="s">
        <v>76</v>
      </c>
      <c r="AZ68" s="20" t="s">
        <v>76</v>
      </c>
      <c r="BA68" s="20" t="s">
        <v>76</v>
      </c>
      <c r="BB68" s="20" t="s">
        <v>76</v>
      </c>
      <c r="BC68" s="20" t="s">
        <v>76</v>
      </c>
      <c r="BD68" s="20" t="s">
        <v>76</v>
      </c>
      <c r="BE68" s="20" t="s">
        <v>76</v>
      </c>
      <c r="BF68" s="20" t="s">
        <v>76</v>
      </c>
    </row>
    <row r="69" spans="1:58" ht="27.75" hidden="1" customHeight="1" x14ac:dyDescent="0.25">
      <c r="A69" s="52"/>
      <c r="B69" s="44"/>
      <c r="C69" s="46"/>
      <c r="D69" s="4" t="s">
        <v>10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8"/>
      <c r="V69" s="26">
        <f t="shared" si="0"/>
        <v>0</v>
      </c>
      <c r="W69" s="20" t="s">
        <v>76</v>
      </c>
      <c r="X69" s="20" t="s">
        <v>76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28"/>
      <c r="AW69" s="26">
        <f t="shared" si="1"/>
        <v>0</v>
      </c>
      <c r="AX69" s="20" t="s">
        <v>76</v>
      </c>
      <c r="AY69" s="20" t="s">
        <v>76</v>
      </c>
      <c r="AZ69" s="20" t="s">
        <v>76</v>
      </c>
      <c r="BA69" s="20" t="s">
        <v>76</v>
      </c>
      <c r="BB69" s="20" t="s">
        <v>76</v>
      </c>
      <c r="BC69" s="20" t="s">
        <v>76</v>
      </c>
      <c r="BD69" s="20" t="s">
        <v>76</v>
      </c>
      <c r="BE69" s="20" t="s">
        <v>76</v>
      </c>
      <c r="BF69" s="20" t="s">
        <v>76</v>
      </c>
    </row>
    <row r="70" spans="1:58" ht="21" hidden="1" customHeight="1" x14ac:dyDescent="0.25">
      <c r="A70" s="52"/>
      <c r="B70" s="43" t="s">
        <v>147</v>
      </c>
      <c r="C70" s="45" t="s">
        <v>149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8"/>
      <c r="V70" s="26">
        <f t="shared" si="0"/>
        <v>0</v>
      </c>
      <c r="W70" s="20" t="s">
        <v>76</v>
      </c>
      <c r="X70" s="20" t="s">
        <v>76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28"/>
      <c r="AW70" s="26">
        <f t="shared" si="1"/>
        <v>0</v>
      </c>
      <c r="AX70" s="20" t="s">
        <v>76</v>
      </c>
      <c r="AY70" s="20" t="s">
        <v>76</v>
      </c>
      <c r="AZ70" s="20" t="s">
        <v>76</v>
      </c>
      <c r="BA70" s="20" t="s">
        <v>76</v>
      </c>
      <c r="BB70" s="20" t="s">
        <v>76</v>
      </c>
      <c r="BC70" s="20" t="s">
        <v>76</v>
      </c>
      <c r="BD70" s="20" t="s">
        <v>76</v>
      </c>
      <c r="BE70" s="20" t="s">
        <v>76</v>
      </c>
      <c r="BF70" s="20" t="s">
        <v>76</v>
      </c>
    </row>
    <row r="71" spans="1:58" ht="24.75" hidden="1" customHeight="1" x14ac:dyDescent="0.25">
      <c r="A71" s="52"/>
      <c r="B71" s="44"/>
      <c r="C71" s="46"/>
      <c r="D71" s="4" t="s">
        <v>10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8"/>
      <c r="V71" s="26">
        <f t="shared" si="0"/>
        <v>0</v>
      </c>
      <c r="W71" s="20" t="s">
        <v>76</v>
      </c>
      <c r="X71" s="20" t="s">
        <v>76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8"/>
      <c r="AW71" s="26">
        <f t="shared" si="1"/>
        <v>0</v>
      </c>
      <c r="AX71" s="20" t="s">
        <v>76</v>
      </c>
      <c r="AY71" s="20" t="s">
        <v>76</v>
      </c>
      <c r="AZ71" s="20" t="s">
        <v>76</v>
      </c>
      <c r="BA71" s="20" t="s">
        <v>76</v>
      </c>
      <c r="BB71" s="20" t="s">
        <v>76</v>
      </c>
      <c r="BC71" s="20" t="s">
        <v>76</v>
      </c>
      <c r="BD71" s="20" t="s">
        <v>76</v>
      </c>
      <c r="BE71" s="20" t="s">
        <v>76</v>
      </c>
      <c r="BF71" s="20" t="s">
        <v>76</v>
      </c>
    </row>
    <row r="72" spans="1:58" ht="24.75" hidden="1" customHeight="1" x14ac:dyDescent="0.25">
      <c r="A72" s="52"/>
      <c r="B72" s="43" t="s">
        <v>145</v>
      </c>
      <c r="C72" s="45" t="s">
        <v>150</v>
      </c>
      <c r="D72" s="4" t="s">
        <v>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8"/>
      <c r="V72" s="26"/>
      <c r="W72" s="20"/>
      <c r="X72" s="20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28"/>
      <c r="AW72" s="26"/>
      <c r="AX72" s="20"/>
      <c r="AY72" s="20"/>
      <c r="AZ72" s="20"/>
      <c r="BA72" s="20"/>
      <c r="BB72" s="20"/>
      <c r="BC72" s="20"/>
      <c r="BD72" s="20"/>
      <c r="BE72" s="20"/>
      <c r="BF72" s="20"/>
    </row>
    <row r="73" spans="1:58" ht="24.75" hidden="1" customHeight="1" x14ac:dyDescent="0.25">
      <c r="A73" s="52"/>
      <c r="B73" s="44"/>
      <c r="C73" s="46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8"/>
      <c r="V73" s="26"/>
      <c r="W73" s="20"/>
      <c r="X73" s="20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28"/>
      <c r="AW73" s="26"/>
      <c r="AX73" s="20"/>
      <c r="AY73" s="20"/>
      <c r="AZ73" s="20"/>
      <c r="BA73" s="20"/>
      <c r="BB73" s="20"/>
      <c r="BC73" s="20"/>
      <c r="BD73" s="20"/>
      <c r="BE73" s="20"/>
      <c r="BF73" s="20"/>
    </row>
    <row r="74" spans="1:58" hidden="1" x14ac:dyDescent="0.25">
      <c r="A74" s="52"/>
      <c r="B74" s="40" t="s">
        <v>151</v>
      </c>
      <c r="C74" s="25" t="s">
        <v>56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8"/>
      <c r="V74" s="26">
        <f t="shared" si="0"/>
        <v>0</v>
      </c>
      <c r="W74" s="20" t="s">
        <v>76</v>
      </c>
      <c r="X74" s="20" t="s">
        <v>76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28"/>
      <c r="AW74" s="26">
        <f t="shared" si="1"/>
        <v>0</v>
      </c>
      <c r="AX74" s="20" t="s">
        <v>76</v>
      </c>
      <c r="AY74" s="20" t="s">
        <v>76</v>
      </c>
      <c r="AZ74" s="20" t="s">
        <v>76</v>
      </c>
      <c r="BA74" s="20" t="s">
        <v>76</v>
      </c>
      <c r="BB74" s="20" t="s">
        <v>76</v>
      </c>
      <c r="BC74" s="20" t="s">
        <v>76</v>
      </c>
      <c r="BD74" s="20" t="s">
        <v>76</v>
      </c>
      <c r="BE74" s="20" t="s">
        <v>76</v>
      </c>
      <c r="BF74" s="20" t="s">
        <v>76</v>
      </c>
    </row>
    <row r="75" spans="1:58" hidden="1" x14ac:dyDescent="0.25">
      <c r="A75" s="52"/>
      <c r="B75" s="40" t="s">
        <v>152</v>
      </c>
      <c r="C75" s="25" t="s">
        <v>55</v>
      </c>
      <c r="D75" s="4" t="s">
        <v>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8"/>
      <c r="V75" s="26">
        <f t="shared" si="0"/>
        <v>0</v>
      </c>
      <c r="W75" s="20" t="s">
        <v>76</v>
      </c>
      <c r="X75" s="20" t="s">
        <v>76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28"/>
      <c r="AW75" s="26">
        <f t="shared" si="1"/>
        <v>0</v>
      </c>
      <c r="AX75" s="20" t="s">
        <v>76</v>
      </c>
      <c r="AY75" s="20" t="s">
        <v>76</v>
      </c>
      <c r="AZ75" s="20" t="s">
        <v>76</v>
      </c>
      <c r="BA75" s="20" t="s">
        <v>76</v>
      </c>
      <c r="BB75" s="20" t="s">
        <v>76</v>
      </c>
      <c r="BC75" s="20" t="s">
        <v>76</v>
      </c>
      <c r="BD75" s="20" t="s">
        <v>76</v>
      </c>
      <c r="BE75" s="20" t="s">
        <v>76</v>
      </c>
      <c r="BF75" s="20" t="s">
        <v>76</v>
      </c>
    </row>
    <row r="76" spans="1:58" ht="43.5" hidden="1" customHeight="1" x14ac:dyDescent="0.25">
      <c r="A76" s="52"/>
      <c r="B76" s="43" t="s">
        <v>153</v>
      </c>
      <c r="C76" s="45" t="s">
        <v>157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8"/>
      <c r="V76" s="26">
        <f t="shared" si="0"/>
        <v>0</v>
      </c>
      <c r="W76" s="20" t="s">
        <v>76</v>
      </c>
      <c r="X76" s="20" t="s">
        <v>76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28"/>
      <c r="AW76" s="26">
        <f t="shared" si="1"/>
        <v>0</v>
      </c>
      <c r="AX76" s="20" t="s">
        <v>76</v>
      </c>
      <c r="AY76" s="20" t="s">
        <v>76</v>
      </c>
      <c r="AZ76" s="20" t="s">
        <v>76</v>
      </c>
      <c r="BA76" s="20" t="s">
        <v>76</v>
      </c>
      <c r="BB76" s="20" t="s">
        <v>76</v>
      </c>
      <c r="BC76" s="20" t="s">
        <v>76</v>
      </c>
      <c r="BD76" s="20" t="s">
        <v>76</v>
      </c>
      <c r="BE76" s="20" t="s">
        <v>76</v>
      </c>
      <c r="BF76" s="20" t="s">
        <v>76</v>
      </c>
    </row>
    <row r="77" spans="1:58" ht="92.25" hidden="1" customHeight="1" x14ac:dyDescent="0.25">
      <c r="A77" s="52"/>
      <c r="B77" s="44"/>
      <c r="C77" s="46"/>
      <c r="D77" s="4" t="s">
        <v>10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8"/>
      <c r="V77" s="26">
        <f t="shared" si="0"/>
        <v>0</v>
      </c>
      <c r="W77" s="20" t="s">
        <v>76</v>
      </c>
      <c r="X77" s="20" t="s">
        <v>76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28"/>
      <c r="AW77" s="26">
        <f t="shared" si="1"/>
        <v>0</v>
      </c>
      <c r="AX77" s="20" t="s">
        <v>76</v>
      </c>
      <c r="AY77" s="20" t="s">
        <v>76</v>
      </c>
      <c r="AZ77" s="20" t="s">
        <v>76</v>
      </c>
      <c r="BA77" s="20" t="s">
        <v>76</v>
      </c>
      <c r="BB77" s="20" t="s">
        <v>76</v>
      </c>
      <c r="BC77" s="20" t="s">
        <v>76</v>
      </c>
      <c r="BD77" s="20" t="s">
        <v>76</v>
      </c>
      <c r="BE77" s="20" t="s">
        <v>76</v>
      </c>
      <c r="BF77" s="20" t="s">
        <v>76</v>
      </c>
    </row>
    <row r="78" spans="1:58" ht="65.25" customHeight="1" x14ac:dyDescent="0.25">
      <c r="A78" s="52"/>
      <c r="B78" s="43" t="s">
        <v>154</v>
      </c>
      <c r="C78" s="45" t="s">
        <v>158</v>
      </c>
      <c r="D78" s="4" t="s">
        <v>9</v>
      </c>
      <c r="E78" s="1">
        <v>6</v>
      </c>
      <c r="F78" s="1">
        <v>6</v>
      </c>
      <c r="G78" s="1">
        <v>6</v>
      </c>
      <c r="H78" s="1">
        <v>8</v>
      </c>
      <c r="I78" s="1">
        <v>6</v>
      </c>
      <c r="J78" s="1">
        <v>4</v>
      </c>
      <c r="K78" s="1">
        <v>2</v>
      </c>
      <c r="L78" s="1">
        <v>2</v>
      </c>
      <c r="M78" s="1">
        <v>2</v>
      </c>
      <c r="N78" s="1"/>
      <c r="O78" s="1"/>
      <c r="P78" s="1"/>
      <c r="Q78" s="1"/>
      <c r="R78" s="1"/>
      <c r="S78" s="1"/>
      <c r="T78" s="1"/>
      <c r="U78" s="28"/>
      <c r="V78" s="26">
        <f t="shared" ref="V78:V85" si="2">SUM(E78:U78)</f>
        <v>42</v>
      </c>
      <c r="W78" s="20" t="s">
        <v>76</v>
      </c>
      <c r="X78" s="20" t="s">
        <v>76</v>
      </c>
      <c r="Y78" s="1">
        <v>12</v>
      </c>
      <c r="Z78" s="1">
        <v>12</v>
      </c>
      <c r="AA78" s="1">
        <v>12</v>
      </c>
      <c r="AB78" s="1">
        <v>10</v>
      </c>
      <c r="AC78" s="1">
        <v>12</v>
      </c>
      <c r="AD78" s="1">
        <v>10</v>
      </c>
      <c r="AE78" s="1">
        <v>10</v>
      </c>
      <c r="AF78" s="1">
        <v>10</v>
      </c>
      <c r="AG78" s="1">
        <v>10</v>
      </c>
      <c r="AH78" s="1">
        <v>8</v>
      </c>
      <c r="AI78" s="1">
        <v>12</v>
      </c>
      <c r="AJ78" s="1">
        <v>8</v>
      </c>
      <c r="AK78" s="1">
        <v>8</v>
      </c>
      <c r="AL78" s="1">
        <v>2</v>
      </c>
      <c r="AM78" s="1">
        <v>2</v>
      </c>
      <c r="AN78" s="1"/>
      <c r="AO78" s="1"/>
      <c r="AP78" s="1"/>
      <c r="AQ78" s="1"/>
      <c r="AR78" s="1"/>
      <c r="AS78" s="1"/>
      <c r="AT78" s="1"/>
      <c r="AU78" s="1"/>
      <c r="AV78" s="28"/>
      <c r="AW78" s="26">
        <f t="shared" ref="AW78:AW81" si="3">SUM(Y78:AV78)</f>
        <v>138</v>
      </c>
      <c r="AX78" s="20" t="s">
        <v>76</v>
      </c>
      <c r="AY78" s="20" t="s">
        <v>76</v>
      </c>
      <c r="AZ78" s="20" t="s">
        <v>76</v>
      </c>
      <c r="BA78" s="20" t="s">
        <v>76</v>
      </c>
      <c r="BB78" s="20" t="s">
        <v>76</v>
      </c>
      <c r="BC78" s="20" t="s">
        <v>76</v>
      </c>
      <c r="BD78" s="20" t="s">
        <v>76</v>
      </c>
      <c r="BE78" s="20" t="s">
        <v>76</v>
      </c>
      <c r="BF78" s="20" t="s">
        <v>76</v>
      </c>
    </row>
    <row r="79" spans="1:58" ht="81" customHeight="1" x14ac:dyDescent="0.25">
      <c r="A79" s="52"/>
      <c r="B79" s="44"/>
      <c r="C79" s="46"/>
      <c r="D79" s="4" t="s">
        <v>10</v>
      </c>
      <c r="E79" s="1"/>
      <c r="F79" s="1"/>
      <c r="G79" s="1"/>
      <c r="H79" s="1"/>
      <c r="I79" s="1"/>
      <c r="J79" s="1">
        <v>2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  <c r="V79" s="26">
        <f t="shared" si="2"/>
        <v>2</v>
      </c>
      <c r="W79" s="20" t="s">
        <v>76</v>
      </c>
      <c r="X79" s="20" t="s">
        <v>76</v>
      </c>
      <c r="Y79" s="1"/>
      <c r="Z79" s="1"/>
      <c r="AA79" s="1"/>
      <c r="AB79" s="1"/>
      <c r="AC79" s="1"/>
      <c r="AD79" s="1"/>
      <c r="AE79" s="1">
        <v>2</v>
      </c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28"/>
      <c r="AW79" s="26">
        <f t="shared" si="3"/>
        <v>2</v>
      </c>
      <c r="AX79" s="20" t="s">
        <v>76</v>
      </c>
      <c r="AY79" s="20" t="s">
        <v>76</v>
      </c>
      <c r="AZ79" s="20" t="s">
        <v>76</v>
      </c>
      <c r="BA79" s="20" t="s">
        <v>76</v>
      </c>
      <c r="BB79" s="20" t="s">
        <v>76</v>
      </c>
      <c r="BC79" s="20" t="s">
        <v>76</v>
      </c>
      <c r="BD79" s="20" t="s">
        <v>76</v>
      </c>
      <c r="BE79" s="20" t="s">
        <v>76</v>
      </c>
      <c r="BF79" s="20" t="s">
        <v>76</v>
      </c>
    </row>
    <row r="80" spans="1:58" ht="20.25" customHeight="1" x14ac:dyDescent="0.25">
      <c r="A80" s="52"/>
      <c r="B80" s="40" t="s">
        <v>155</v>
      </c>
      <c r="C80" s="25" t="s">
        <v>56</v>
      </c>
      <c r="D80" s="4" t="s">
        <v>9</v>
      </c>
      <c r="E80" s="1"/>
      <c r="F80" s="1"/>
      <c r="G80" s="1"/>
      <c r="H80" s="1"/>
      <c r="I80" s="1"/>
      <c r="J80" s="1">
        <v>6</v>
      </c>
      <c r="K80" s="1">
        <v>6</v>
      </c>
      <c r="L80" s="1">
        <v>6</v>
      </c>
      <c r="M80" s="1">
        <v>6</v>
      </c>
      <c r="N80" s="1">
        <v>6</v>
      </c>
      <c r="O80" s="1">
        <v>12</v>
      </c>
      <c r="P80" s="1">
        <v>6</v>
      </c>
      <c r="Q80" s="1">
        <v>6</v>
      </c>
      <c r="R80" s="1">
        <v>6</v>
      </c>
      <c r="S80" s="1">
        <v>12</v>
      </c>
      <c r="T80" s="1">
        <v>12</v>
      </c>
      <c r="U80" s="28"/>
      <c r="V80" s="26">
        <f t="shared" si="2"/>
        <v>84</v>
      </c>
      <c r="W80" s="20" t="s">
        <v>76</v>
      </c>
      <c r="X80" s="20" t="s">
        <v>76</v>
      </c>
      <c r="Y80" s="1">
        <v>12</v>
      </c>
      <c r="Z80" s="1">
        <v>12</v>
      </c>
      <c r="AA80" s="1">
        <v>12</v>
      </c>
      <c r="AB80" s="1">
        <v>12</v>
      </c>
      <c r="AC80" s="1">
        <v>12</v>
      </c>
      <c r="AD80" s="1">
        <v>12</v>
      </c>
      <c r="AE80" s="1">
        <v>12</v>
      </c>
      <c r="AF80" s="1">
        <v>12</v>
      </c>
      <c r="AG80" s="1">
        <v>12</v>
      </c>
      <c r="AH80" s="1">
        <v>12</v>
      </c>
      <c r="AI80" s="1">
        <v>12</v>
      </c>
      <c r="AJ80" s="1">
        <v>12</v>
      </c>
      <c r="AK80" s="1">
        <v>12</v>
      </c>
      <c r="AL80" s="1">
        <v>18</v>
      </c>
      <c r="AM80" s="1">
        <v>18</v>
      </c>
      <c r="AN80" s="1"/>
      <c r="AO80" s="1"/>
      <c r="AP80" s="1"/>
      <c r="AQ80" s="1"/>
      <c r="AR80" s="1"/>
      <c r="AS80" s="1"/>
      <c r="AT80" s="1"/>
      <c r="AU80" s="1"/>
      <c r="AV80" s="28"/>
      <c r="AW80" s="26">
        <f t="shared" si="3"/>
        <v>192</v>
      </c>
      <c r="AX80" s="20" t="s">
        <v>76</v>
      </c>
      <c r="AY80" s="20" t="s">
        <v>76</v>
      </c>
      <c r="AZ80" s="20" t="s">
        <v>76</v>
      </c>
      <c r="BA80" s="20" t="s">
        <v>76</v>
      </c>
      <c r="BB80" s="20" t="s">
        <v>76</v>
      </c>
      <c r="BC80" s="20" t="s">
        <v>76</v>
      </c>
      <c r="BD80" s="20" t="s">
        <v>76</v>
      </c>
      <c r="BE80" s="20" t="s">
        <v>76</v>
      </c>
      <c r="BF80" s="20" t="s">
        <v>76</v>
      </c>
    </row>
    <row r="81" spans="1:58" x14ac:dyDescent="0.25">
      <c r="A81" s="52"/>
      <c r="B81" s="40" t="s">
        <v>156</v>
      </c>
      <c r="C81" s="25" t="s">
        <v>55</v>
      </c>
      <c r="D81" s="4" t="s">
        <v>9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8"/>
      <c r="V81" s="26">
        <f t="shared" si="2"/>
        <v>0</v>
      </c>
      <c r="W81" s="20" t="s">
        <v>76</v>
      </c>
      <c r="X81" s="20" t="s">
        <v>76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36</v>
      </c>
      <c r="AO81" s="1">
        <v>36</v>
      </c>
      <c r="AP81" s="1">
        <v>36</v>
      </c>
      <c r="AQ81" s="1">
        <v>36</v>
      </c>
      <c r="AR81" s="1">
        <v>36</v>
      </c>
      <c r="AS81" s="1">
        <v>36</v>
      </c>
      <c r="AT81" s="1">
        <v>36</v>
      </c>
      <c r="AU81" s="1">
        <v>36</v>
      </c>
      <c r="AV81" s="28"/>
      <c r="AW81" s="26">
        <f t="shared" si="3"/>
        <v>288</v>
      </c>
      <c r="AX81" s="20" t="s">
        <v>76</v>
      </c>
      <c r="AY81" s="20" t="s">
        <v>76</v>
      </c>
      <c r="AZ81" s="20" t="s">
        <v>76</v>
      </c>
      <c r="BA81" s="20" t="s">
        <v>76</v>
      </c>
      <c r="BB81" s="20" t="s">
        <v>76</v>
      </c>
      <c r="BC81" s="20" t="s">
        <v>76</v>
      </c>
      <c r="BD81" s="20" t="s">
        <v>76</v>
      </c>
      <c r="BE81" s="20" t="s">
        <v>76</v>
      </c>
      <c r="BF81" s="20" t="s">
        <v>76</v>
      </c>
    </row>
    <row r="82" spans="1:58" s="2" customFormat="1" x14ac:dyDescent="0.25">
      <c r="A82" s="52"/>
      <c r="B82" s="35" t="s">
        <v>131</v>
      </c>
      <c r="C82" s="36" t="s">
        <v>133</v>
      </c>
      <c r="D82" s="3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>
        <v>36</v>
      </c>
      <c r="V82" s="26">
        <f t="shared" si="2"/>
        <v>36</v>
      </c>
      <c r="W82" s="29"/>
      <c r="X82" s="29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>
        <v>36</v>
      </c>
      <c r="AW82" s="38"/>
      <c r="AX82" s="20"/>
      <c r="AY82" s="20"/>
      <c r="AZ82" s="20"/>
      <c r="BA82" s="20"/>
      <c r="BB82" s="20"/>
      <c r="BC82" s="20"/>
      <c r="BD82" s="20"/>
      <c r="BE82" s="20"/>
      <c r="BF82" s="20"/>
    </row>
    <row r="83" spans="1:58" s="2" customFormat="1" x14ac:dyDescent="0.25">
      <c r="A83" s="53"/>
      <c r="B83" s="54" t="s">
        <v>58</v>
      </c>
      <c r="C83" s="54"/>
      <c r="D83" s="54"/>
      <c r="E83" s="1">
        <f>E84+E85</f>
        <v>36</v>
      </c>
      <c r="F83" s="1">
        <f t="shared" ref="F83:T83" si="4">F84+F85</f>
        <v>36</v>
      </c>
      <c r="G83" s="1">
        <f t="shared" si="4"/>
        <v>36</v>
      </c>
      <c r="H83" s="1">
        <f t="shared" si="4"/>
        <v>36</v>
      </c>
      <c r="I83" s="1">
        <f t="shared" si="4"/>
        <v>36</v>
      </c>
      <c r="J83" s="1">
        <f t="shared" si="4"/>
        <v>36</v>
      </c>
      <c r="K83" s="1">
        <f t="shared" si="4"/>
        <v>36</v>
      </c>
      <c r="L83" s="1">
        <f t="shared" si="4"/>
        <v>36</v>
      </c>
      <c r="M83" s="1">
        <f t="shared" si="4"/>
        <v>36</v>
      </c>
      <c r="N83" s="1">
        <f t="shared" si="4"/>
        <v>36</v>
      </c>
      <c r="O83" s="1">
        <f t="shared" si="4"/>
        <v>36</v>
      </c>
      <c r="P83" s="1">
        <f t="shared" si="4"/>
        <v>34</v>
      </c>
      <c r="Q83" s="1">
        <f t="shared" si="4"/>
        <v>34</v>
      </c>
      <c r="R83" s="1">
        <f t="shared" si="4"/>
        <v>36</v>
      </c>
      <c r="S83" s="1">
        <f t="shared" si="4"/>
        <v>36</v>
      </c>
      <c r="T83" s="1">
        <f t="shared" si="4"/>
        <v>34</v>
      </c>
      <c r="U83" s="1">
        <v>36</v>
      </c>
      <c r="V83" s="26">
        <f>SUM(E83:U83)</f>
        <v>606</v>
      </c>
      <c r="W83" s="39"/>
      <c r="X83" s="39"/>
      <c r="Y83" s="1">
        <f t="shared" ref="Y83:AU83" si="5">SUM(Y9:Y81)</f>
        <v>36</v>
      </c>
      <c r="Z83" s="1">
        <f t="shared" si="5"/>
        <v>36</v>
      </c>
      <c r="AA83" s="1">
        <f t="shared" si="5"/>
        <v>36</v>
      </c>
      <c r="AB83" s="1">
        <f t="shared" si="5"/>
        <v>36</v>
      </c>
      <c r="AC83" s="1">
        <f t="shared" si="5"/>
        <v>36</v>
      </c>
      <c r="AD83" s="1">
        <f t="shared" si="5"/>
        <v>36</v>
      </c>
      <c r="AE83" s="1">
        <f t="shared" si="5"/>
        <v>36</v>
      </c>
      <c r="AF83" s="1">
        <f t="shared" si="5"/>
        <v>36</v>
      </c>
      <c r="AG83" s="1">
        <f t="shared" si="5"/>
        <v>36</v>
      </c>
      <c r="AH83" s="1">
        <f t="shared" si="5"/>
        <v>36</v>
      </c>
      <c r="AI83" s="1">
        <f t="shared" si="5"/>
        <v>36</v>
      </c>
      <c r="AJ83" s="1">
        <f t="shared" si="5"/>
        <v>34</v>
      </c>
      <c r="AK83" s="1">
        <f t="shared" si="5"/>
        <v>34</v>
      </c>
      <c r="AL83" s="1">
        <f t="shared" si="5"/>
        <v>34</v>
      </c>
      <c r="AM83" s="1">
        <f t="shared" si="5"/>
        <v>32</v>
      </c>
      <c r="AN83" s="1">
        <f t="shared" si="5"/>
        <v>36</v>
      </c>
      <c r="AO83" s="1">
        <f t="shared" si="5"/>
        <v>36</v>
      </c>
      <c r="AP83" s="1">
        <f t="shared" si="5"/>
        <v>36</v>
      </c>
      <c r="AQ83" s="1">
        <f t="shared" si="5"/>
        <v>36</v>
      </c>
      <c r="AR83" s="1">
        <f t="shared" si="5"/>
        <v>36</v>
      </c>
      <c r="AS83" s="1">
        <f t="shared" si="5"/>
        <v>36</v>
      </c>
      <c r="AT83" s="1">
        <f t="shared" si="5"/>
        <v>36</v>
      </c>
      <c r="AU83" s="1">
        <f t="shared" si="5"/>
        <v>36</v>
      </c>
      <c r="AV83" s="1">
        <f>SUM(Y83:AU83)</f>
        <v>818</v>
      </c>
      <c r="AW83" s="1"/>
      <c r="AX83" s="20" t="s">
        <v>76</v>
      </c>
      <c r="AY83" s="20" t="s">
        <v>76</v>
      </c>
      <c r="AZ83" s="20" t="s">
        <v>76</v>
      </c>
      <c r="BA83" s="20" t="s">
        <v>76</v>
      </c>
      <c r="BB83" s="20" t="s">
        <v>76</v>
      </c>
      <c r="BC83" s="20" t="s">
        <v>76</v>
      </c>
      <c r="BD83" s="20" t="s">
        <v>76</v>
      </c>
      <c r="BE83" s="20" t="s">
        <v>76</v>
      </c>
      <c r="BF83" s="20" t="s">
        <v>76</v>
      </c>
    </row>
    <row r="84" spans="1:58" s="2" customFormat="1" ht="27" customHeight="1" x14ac:dyDescent="0.25">
      <c r="B84" s="47" t="s">
        <v>75</v>
      </c>
      <c r="C84" s="47"/>
      <c r="D84" s="47"/>
      <c r="E84" s="1">
        <f>E9+E11+E13+E15+E19+E29+E33+E37+E43+E45+E50+E52+E54+E56+E58+E60+E62+E70+E72+E74+E75+E78+E80+E81</f>
        <v>36</v>
      </c>
      <c r="F84" s="1">
        <f t="shared" ref="F84:T84" si="6">F9+F11+F13+F15+F19+F29+F33+F37+F43+F45+F50+F52+F54+F56+F58+F60+F62+F70+F72+F74+F75+F78+F80+F81</f>
        <v>36</v>
      </c>
      <c r="G84" s="1">
        <f t="shared" si="6"/>
        <v>36</v>
      </c>
      <c r="H84" s="1">
        <f t="shared" si="6"/>
        <v>36</v>
      </c>
      <c r="I84" s="1">
        <f t="shared" si="6"/>
        <v>36</v>
      </c>
      <c r="J84" s="1">
        <f t="shared" si="6"/>
        <v>34</v>
      </c>
      <c r="K84" s="1">
        <f t="shared" si="6"/>
        <v>36</v>
      </c>
      <c r="L84" s="1">
        <f t="shared" si="6"/>
        <v>36</v>
      </c>
      <c r="M84" s="1">
        <f t="shared" si="6"/>
        <v>34</v>
      </c>
      <c r="N84" s="1">
        <f t="shared" si="6"/>
        <v>36</v>
      </c>
      <c r="O84" s="1">
        <f t="shared" si="6"/>
        <v>36</v>
      </c>
      <c r="P84" s="1">
        <f t="shared" si="6"/>
        <v>34</v>
      </c>
      <c r="Q84" s="1">
        <f t="shared" si="6"/>
        <v>34</v>
      </c>
      <c r="R84" s="1">
        <f t="shared" si="6"/>
        <v>36</v>
      </c>
      <c r="S84" s="1">
        <f t="shared" si="6"/>
        <v>36</v>
      </c>
      <c r="T84" s="1">
        <f t="shared" si="6"/>
        <v>34</v>
      </c>
      <c r="U84" s="1">
        <v>36</v>
      </c>
      <c r="V84" s="26">
        <f t="shared" si="2"/>
        <v>602</v>
      </c>
      <c r="W84" s="39"/>
      <c r="X84" s="39"/>
      <c r="Y84" s="1">
        <f>Y9+Y11+Y13+Y15+Y19+Y29+Y33+Y37+Y43+Y45+Y50+Y52+Y54+Y56+Y58+Y60+Y62+Y70+Y72+Y74+Y75+Y78+Y80+Y81</f>
        <v>36</v>
      </c>
      <c r="Z84" s="1">
        <f t="shared" ref="Z84:AU84" si="7">Z9+Z11+Z13+Z15+Z19+Z29+Z33+Z37+Z43+Z45+Z50+Z52+Z54+Z56+Z58+Z60+Z62+Z70+Z72+Z74+Z75+Z78+Z80+Z81</f>
        <v>36</v>
      </c>
      <c r="AA84" s="1">
        <f t="shared" si="7"/>
        <v>36</v>
      </c>
      <c r="AB84" s="1">
        <f t="shared" si="7"/>
        <v>36</v>
      </c>
      <c r="AC84" s="1">
        <f t="shared" si="7"/>
        <v>36</v>
      </c>
      <c r="AD84" s="1">
        <f t="shared" si="7"/>
        <v>36</v>
      </c>
      <c r="AE84" s="1">
        <f t="shared" si="7"/>
        <v>34</v>
      </c>
      <c r="AF84" s="1">
        <f t="shared" si="7"/>
        <v>36</v>
      </c>
      <c r="AG84" s="1">
        <f t="shared" si="7"/>
        <v>36</v>
      </c>
      <c r="AH84" s="1">
        <f t="shared" si="7"/>
        <v>34</v>
      </c>
      <c r="AI84" s="1">
        <f t="shared" si="7"/>
        <v>36</v>
      </c>
      <c r="AJ84" s="1">
        <f t="shared" si="7"/>
        <v>34</v>
      </c>
      <c r="AK84" s="1">
        <f t="shared" si="7"/>
        <v>34</v>
      </c>
      <c r="AL84" s="1">
        <f t="shared" si="7"/>
        <v>34</v>
      </c>
      <c r="AM84" s="1">
        <f t="shared" si="7"/>
        <v>32</v>
      </c>
      <c r="AN84" s="1">
        <f t="shared" si="7"/>
        <v>36</v>
      </c>
      <c r="AO84" s="1">
        <f t="shared" si="7"/>
        <v>36</v>
      </c>
      <c r="AP84" s="1">
        <f t="shared" si="7"/>
        <v>36</v>
      </c>
      <c r="AQ84" s="1">
        <f t="shared" si="7"/>
        <v>36</v>
      </c>
      <c r="AR84" s="1">
        <f t="shared" si="7"/>
        <v>36</v>
      </c>
      <c r="AS84" s="1">
        <f t="shared" si="7"/>
        <v>36</v>
      </c>
      <c r="AT84" s="1">
        <f t="shared" si="7"/>
        <v>36</v>
      </c>
      <c r="AU84" s="1">
        <f t="shared" si="7"/>
        <v>36</v>
      </c>
      <c r="AV84" s="1">
        <f>SUM(Y84:AU84)</f>
        <v>814</v>
      </c>
      <c r="AW84" s="1"/>
      <c r="AX84" s="20" t="s">
        <v>76</v>
      </c>
      <c r="AY84" s="20" t="s">
        <v>76</v>
      </c>
      <c r="AZ84" s="20" t="s">
        <v>76</v>
      </c>
      <c r="BA84" s="20" t="s">
        <v>76</v>
      </c>
      <c r="BB84" s="20" t="s">
        <v>76</v>
      </c>
      <c r="BC84" s="20" t="s">
        <v>76</v>
      </c>
      <c r="BD84" s="20" t="s">
        <v>76</v>
      </c>
      <c r="BE84" s="20" t="s">
        <v>76</v>
      </c>
      <c r="BF84" s="20" t="s">
        <v>76</v>
      </c>
    </row>
    <row r="85" spans="1:58" s="2" customFormat="1" ht="27" customHeight="1" x14ac:dyDescent="0.25">
      <c r="B85" s="47" t="s">
        <v>57</v>
      </c>
      <c r="C85" s="47"/>
      <c r="D85" s="47"/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f>J79</f>
        <v>2</v>
      </c>
      <c r="K85" s="1">
        <v>0</v>
      </c>
      <c r="L85" s="1">
        <v>0</v>
      </c>
      <c r="M85" s="1">
        <v>2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2</v>
      </c>
      <c r="V85" s="26">
        <f t="shared" si="2"/>
        <v>6</v>
      </c>
      <c r="W85" s="39"/>
      <c r="X85" s="39"/>
      <c r="Y85" s="1">
        <f>Y10+Y12+Y30+Y34+Y46+Y71+Y79</f>
        <v>0</v>
      </c>
      <c r="Z85" s="1">
        <f t="shared" ref="Z85:AU85" si="8">Z10+Z12+Z30+Z34+Z46+Z71+Z79</f>
        <v>0</v>
      </c>
      <c r="AA85" s="1">
        <f t="shared" si="8"/>
        <v>0</v>
      </c>
      <c r="AB85" s="1">
        <f t="shared" si="8"/>
        <v>0</v>
      </c>
      <c r="AC85" s="1">
        <f t="shared" si="8"/>
        <v>0</v>
      </c>
      <c r="AD85" s="1">
        <f t="shared" si="8"/>
        <v>0</v>
      </c>
      <c r="AE85" s="1">
        <f t="shared" si="8"/>
        <v>2</v>
      </c>
      <c r="AF85" s="1">
        <f t="shared" si="8"/>
        <v>0</v>
      </c>
      <c r="AG85" s="1">
        <f t="shared" si="8"/>
        <v>0</v>
      </c>
      <c r="AH85" s="1">
        <f t="shared" si="8"/>
        <v>2</v>
      </c>
      <c r="AI85" s="1">
        <f t="shared" si="8"/>
        <v>0</v>
      </c>
      <c r="AJ85" s="1">
        <f t="shared" si="8"/>
        <v>0</v>
      </c>
      <c r="AK85" s="1">
        <f t="shared" si="8"/>
        <v>0</v>
      </c>
      <c r="AL85" s="1">
        <f t="shared" si="8"/>
        <v>0</v>
      </c>
      <c r="AM85" s="1">
        <f t="shared" si="8"/>
        <v>0</v>
      </c>
      <c r="AN85" s="1">
        <f t="shared" si="8"/>
        <v>0</v>
      </c>
      <c r="AO85" s="1">
        <f t="shared" si="8"/>
        <v>0</v>
      </c>
      <c r="AP85" s="1">
        <f t="shared" si="8"/>
        <v>0</v>
      </c>
      <c r="AQ85" s="1">
        <f t="shared" si="8"/>
        <v>0</v>
      </c>
      <c r="AR85" s="1">
        <f t="shared" si="8"/>
        <v>0</v>
      </c>
      <c r="AS85" s="1">
        <f t="shared" si="8"/>
        <v>0</v>
      </c>
      <c r="AT85" s="1">
        <f t="shared" si="8"/>
        <v>0</v>
      </c>
      <c r="AU85" s="1">
        <f t="shared" si="8"/>
        <v>0</v>
      </c>
      <c r="AV85" s="1">
        <f>SUM(Y85:AU85)</f>
        <v>4</v>
      </c>
      <c r="AW85" s="1"/>
      <c r="AX85" s="20" t="s">
        <v>76</v>
      </c>
      <c r="AY85" s="20" t="s">
        <v>76</v>
      </c>
      <c r="AZ85" s="20" t="s">
        <v>76</v>
      </c>
      <c r="BA85" s="20" t="s">
        <v>76</v>
      </c>
      <c r="BB85" s="20" t="s">
        <v>76</v>
      </c>
      <c r="BC85" s="20" t="s">
        <v>76</v>
      </c>
      <c r="BD85" s="20" t="s">
        <v>76</v>
      </c>
      <c r="BE85" s="20" t="s">
        <v>76</v>
      </c>
      <c r="BF85" s="20" t="s">
        <v>76</v>
      </c>
    </row>
    <row r="94" spans="1:58" s="2" customFormat="1" x14ac:dyDescent="0.25">
      <c r="C94" s="68"/>
      <c r="D94" s="68"/>
      <c r="W94" s="23"/>
      <c r="X94" s="23"/>
      <c r="AX94" s="24"/>
      <c r="AY94" s="24"/>
      <c r="AZ94" s="24"/>
      <c r="BA94" s="24"/>
      <c r="BB94" s="24"/>
      <c r="BC94" s="24"/>
      <c r="BD94" s="24"/>
      <c r="BE94" s="24"/>
      <c r="BF94" s="24"/>
    </row>
  </sheetData>
  <mergeCells count="100">
    <mergeCell ref="C72:C73"/>
    <mergeCell ref="B72:B73"/>
    <mergeCell ref="B76:B77"/>
    <mergeCell ref="C76:C77"/>
    <mergeCell ref="B85:D85"/>
    <mergeCell ref="C94:D94"/>
    <mergeCell ref="B78:B79"/>
    <mergeCell ref="C78:C79"/>
    <mergeCell ref="B83:D83"/>
    <mergeCell ref="B84:D84"/>
    <mergeCell ref="B66:B67"/>
    <mergeCell ref="C66:C67"/>
    <mergeCell ref="B68:B69"/>
    <mergeCell ref="C68:C69"/>
    <mergeCell ref="B70:B71"/>
    <mergeCell ref="C70:C71"/>
    <mergeCell ref="B58:B59"/>
    <mergeCell ref="C58:C59"/>
    <mergeCell ref="B60:B61"/>
    <mergeCell ref="C60:C61"/>
    <mergeCell ref="B64:B65"/>
    <mergeCell ref="C64:C65"/>
    <mergeCell ref="C62:C63"/>
    <mergeCell ref="B62:B63"/>
    <mergeCell ref="B52:B53"/>
    <mergeCell ref="C52:C53"/>
    <mergeCell ref="B54:B55"/>
    <mergeCell ref="C54:C55"/>
    <mergeCell ref="B56:B57"/>
    <mergeCell ref="C56:C57"/>
    <mergeCell ref="B45:B46"/>
    <mergeCell ref="C45:C46"/>
    <mergeCell ref="B48:B49"/>
    <mergeCell ref="C48:C49"/>
    <mergeCell ref="B50:B51"/>
    <mergeCell ref="C50:C51"/>
    <mergeCell ref="B39:B40"/>
    <mergeCell ref="C39:C40"/>
    <mergeCell ref="B41:B42"/>
    <mergeCell ref="C41:C42"/>
    <mergeCell ref="B43:B44"/>
    <mergeCell ref="C43:C44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C23:C24"/>
    <mergeCell ref="B25:B26"/>
    <mergeCell ref="C25:C26"/>
    <mergeCell ref="B21:B22"/>
    <mergeCell ref="C21:C22"/>
    <mergeCell ref="A7:A83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3:B24"/>
    <mergeCell ref="AY1:BA1"/>
    <mergeCell ref="BB1:BB2"/>
    <mergeCell ref="BC1:BF1"/>
    <mergeCell ref="A2:A6"/>
    <mergeCell ref="B2:B6"/>
    <mergeCell ref="C2:C6"/>
    <mergeCell ref="D2:D6"/>
    <mergeCell ref="AJ1:AJ2"/>
    <mergeCell ref="AK1:AM1"/>
    <mergeCell ref="AN1:AN2"/>
    <mergeCell ref="AO1:AR1"/>
    <mergeCell ref="AS1:AV1"/>
    <mergeCell ref="AX1:AX2"/>
    <mergeCell ref="W1:W2"/>
    <mergeCell ref="X1:Z1"/>
    <mergeCell ref="AA1:AA2"/>
    <mergeCell ref="AB1:AD1"/>
    <mergeCell ref="AE1:AE2"/>
    <mergeCell ref="AF1:AI1"/>
    <mergeCell ref="E1:G1"/>
    <mergeCell ref="I1:I2"/>
    <mergeCell ref="J1:L1"/>
    <mergeCell ref="M1:M2"/>
    <mergeCell ref="N1:Q1"/>
    <mergeCell ref="R1:U1"/>
  </mergeCells>
  <pageMargins left="0.39370078740157483" right="0.39370078740157483" top="0.35433070866141736" bottom="0.35433070866141736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5"/>
  <sheetViews>
    <sheetView view="pageBreakPreview" zoomScale="80" zoomScaleNormal="90" zoomScaleSheetLayoutView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" sqref="C1"/>
    </sheetView>
  </sheetViews>
  <sheetFormatPr defaultRowHeight="15" x14ac:dyDescent="0.25"/>
  <cols>
    <col min="1" max="1" width="3.7109375" style="2" customWidth="1"/>
    <col min="2" max="2" width="10.5703125" style="2" customWidth="1"/>
    <col min="3" max="3" width="27.1406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1" width="3.7109375" style="2" customWidth="1"/>
    <col min="22" max="22" width="6.28515625" style="2" customWidth="1"/>
    <col min="23" max="24" width="3.7109375" style="23" customWidth="1"/>
    <col min="25" max="47" width="3.7109375" style="2" customWidth="1"/>
    <col min="48" max="48" width="7.28515625" style="2" customWidth="1"/>
    <col min="49" max="49" width="7.140625" style="2" customWidth="1"/>
    <col min="50" max="58" width="3.7109375" style="24" customWidth="1"/>
    <col min="59" max="59" width="3.7109375" style="2" customWidth="1"/>
    <col min="60" max="65" width="9.140625" style="2"/>
  </cols>
  <sheetData>
    <row r="1" spans="1:65" x14ac:dyDescent="0.25">
      <c r="A1" s="1"/>
      <c r="B1" s="1"/>
      <c r="C1" s="1" t="s">
        <v>167</v>
      </c>
      <c r="D1" s="1"/>
      <c r="E1" s="72" t="s">
        <v>4</v>
      </c>
      <c r="F1" s="72"/>
      <c r="G1" s="72"/>
      <c r="H1" s="18"/>
      <c r="I1" s="73" t="s">
        <v>96</v>
      </c>
      <c r="J1" s="72" t="s">
        <v>64</v>
      </c>
      <c r="K1" s="72"/>
      <c r="L1" s="72"/>
      <c r="M1" s="73" t="s">
        <v>100</v>
      </c>
      <c r="N1" s="72" t="s">
        <v>65</v>
      </c>
      <c r="O1" s="72"/>
      <c r="P1" s="72"/>
      <c r="Q1" s="72"/>
      <c r="R1" s="72" t="s">
        <v>66</v>
      </c>
      <c r="S1" s="72"/>
      <c r="T1" s="72"/>
      <c r="U1" s="72"/>
      <c r="V1" s="39"/>
      <c r="W1" s="73" t="s">
        <v>106</v>
      </c>
      <c r="X1" s="72" t="s">
        <v>67</v>
      </c>
      <c r="Y1" s="72"/>
      <c r="Z1" s="72"/>
      <c r="AA1" s="73" t="s">
        <v>110</v>
      </c>
      <c r="AB1" s="72" t="s">
        <v>68</v>
      </c>
      <c r="AC1" s="72"/>
      <c r="AD1" s="72"/>
      <c r="AE1" s="73" t="s">
        <v>114</v>
      </c>
      <c r="AF1" s="72" t="s">
        <v>69</v>
      </c>
      <c r="AG1" s="72"/>
      <c r="AH1" s="72"/>
      <c r="AI1" s="72"/>
      <c r="AJ1" s="73" t="s">
        <v>116</v>
      </c>
      <c r="AK1" s="72" t="s">
        <v>70</v>
      </c>
      <c r="AL1" s="72"/>
      <c r="AM1" s="72"/>
      <c r="AN1" s="73" t="s">
        <v>159</v>
      </c>
      <c r="AO1" s="72" t="s">
        <v>71</v>
      </c>
      <c r="AP1" s="72"/>
      <c r="AQ1" s="72"/>
      <c r="AR1" s="72"/>
      <c r="AS1" s="72" t="s">
        <v>72</v>
      </c>
      <c r="AT1" s="72"/>
      <c r="AU1" s="72"/>
      <c r="AV1" s="72"/>
      <c r="AW1" s="39"/>
      <c r="AX1" s="73" t="s">
        <v>122</v>
      </c>
      <c r="AY1" s="72" t="s">
        <v>73</v>
      </c>
      <c r="AZ1" s="72"/>
      <c r="BA1" s="72"/>
      <c r="BB1" s="73" t="s">
        <v>123</v>
      </c>
      <c r="BC1" s="72" t="s">
        <v>74</v>
      </c>
      <c r="BD1" s="72"/>
      <c r="BE1" s="72"/>
      <c r="BF1" s="72"/>
    </row>
    <row r="2" spans="1:65" ht="99" customHeight="1" x14ac:dyDescent="0.25">
      <c r="A2" s="55" t="s">
        <v>0</v>
      </c>
      <c r="B2" s="55" t="s">
        <v>1</v>
      </c>
      <c r="C2" s="69" t="s">
        <v>2</v>
      </c>
      <c r="D2" s="69" t="s">
        <v>3</v>
      </c>
      <c r="E2" s="17" t="s">
        <v>92</v>
      </c>
      <c r="F2" s="17" t="s">
        <v>93</v>
      </c>
      <c r="G2" s="17" t="s">
        <v>94</v>
      </c>
      <c r="H2" s="27" t="s">
        <v>95</v>
      </c>
      <c r="I2" s="73"/>
      <c r="J2" s="17" t="s">
        <v>98</v>
      </c>
      <c r="K2" s="27" t="s">
        <v>97</v>
      </c>
      <c r="L2" s="17" t="s">
        <v>99</v>
      </c>
      <c r="M2" s="73"/>
      <c r="N2" s="17" t="s">
        <v>101</v>
      </c>
      <c r="O2" s="27" t="s">
        <v>102</v>
      </c>
      <c r="P2" s="17" t="s">
        <v>103</v>
      </c>
      <c r="Q2" s="17" t="s">
        <v>104</v>
      </c>
      <c r="R2" s="17" t="s">
        <v>105</v>
      </c>
      <c r="S2" s="17" t="s">
        <v>93</v>
      </c>
      <c r="T2" s="17" t="s">
        <v>94</v>
      </c>
      <c r="U2" s="17" t="s">
        <v>95</v>
      </c>
      <c r="V2" s="41" t="s">
        <v>132</v>
      </c>
      <c r="W2" s="73"/>
      <c r="X2" s="17" t="s">
        <v>107</v>
      </c>
      <c r="Y2" s="17" t="s">
        <v>108</v>
      </c>
      <c r="Z2" s="17" t="s">
        <v>109</v>
      </c>
      <c r="AA2" s="73"/>
      <c r="AB2" s="17" t="s">
        <v>111</v>
      </c>
      <c r="AC2" s="17" t="s">
        <v>112</v>
      </c>
      <c r="AD2" s="17" t="s">
        <v>113</v>
      </c>
      <c r="AE2" s="73"/>
      <c r="AF2" s="17" t="s">
        <v>111</v>
      </c>
      <c r="AG2" s="17" t="s">
        <v>112</v>
      </c>
      <c r="AH2" s="17" t="s">
        <v>113</v>
      </c>
      <c r="AI2" s="17" t="s">
        <v>115</v>
      </c>
      <c r="AJ2" s="73"/>
      <c r="AK2" s="17" t="s">
        <v>98</v>
      </c>
      <c r="AL2" s="17" t="s">
        <v>97</v>
      </c>
      <c r="AM2" s="17" t="s">
        <v>99</v>
      </c>
      <c r="AN2" s="73"/>
      <c r="AO2" s="17" t="s">
        <v>118</v>
      </c>
      <c r="AP2" s="17" t="s">
        <v>119</v>
      </c>
      <c r="AQ2" s="17" t="s">
        <v>120</v>
      </c>
      <c r="AR2" s="17" t="s">
        <v>121</v>
      </c>
      <c r="AS2" s="17" t="s">
        <v>105</v>
      </c>
      <c r="AT2" s="17" t="s">
        <v>93</v>
      </c>
      <c r="AU2" s="17" t="s">
        <v>94</v>
      </c>
      <c r="AV2" s="17" t="s">
        <v>95</v>
      </c>
      <c r="AW2" s="41" t="s">
        <v>132</v>
      </c>
      <c r="AX2" s="73"/>
      <c r="AY2" s="17" t="s">
        <v>98</v>
      </c>
      <c r="AZ2" s="17" t="s">
        <v>97</v>
      </c>
      <c r="BA2" s="17" t="s">
        <v>99</v>
      </c>
      <c r="BB2" s="73"/>
      <c r="BC2" s="17" t="s">
        <v>101</v>
      </c>
      <c r="BD2" s="17" t="s">
        <v>102</v>
      </c>
      <c r="BE2" s="17" t="s">
        <v>103</v>
      </c>
      <c r="BF2" s="17" t="s">
        <v>124</v>
      </c>
      <c r="BG2" s="5"/>
      <c r="BH2" s="6"/>
    </row>
    <row r="3" spans="1:65" x14ac:dyDescent="0.25">
      <c r="A3" s="55"/>
      <c r="B3" s="55"/>
      <c r="C3" s="69"/>
      <c r="D3" s="69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2"/>
      <c r="X3" s="2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39"/>
      <c r="AY3" s="39"/>
      <c r="AZ3" s="39"/>
      <c r="BA3" s="39"/>
      <c r="BB3" s="39"/>
      <c r="BC3" s="39"/>
      <c r="BD3" s="39"/>
      <c r="BE3" s="39"/>
      <c r="BF3" s="39"/>
      <c r="BG3" s="6"/>
      <c r="BH3" s="6"/>
    </row>
    <row r="4" spans="1:65" x14ac:dyDescent="0.25">
      <c r="A4" s="55"/>
      <c r="B4" s="55"/>
      <c r="C4" s="69"/>
      <c r="D4" s="69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22">
        <v>52</v>
      </c>
      <c r="X4" s="22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39">
        <v>25</v>
      </c>
      <c r="AY4" s="39">
        <v>26</v>
      </c>
      <c r="AZ4" s="39">
        <v>27</v>
      </c>
      <c r="BA4" s="39">
        <v>28</v>
      </c>
      <c r="BB4" s="39">
        <v>29</v>
      </c>
      <c r="BC4" s="39">
        <v>30</v>
      </c>
      <c r="BD4" s="39">
        <v>31</v>
      </c>
      <c r="BE4" s="39">
        <v>32</v>
      </c>
      <c r="BF4" s="39">
        <v>33</v>
      </c>
      <c r="BG4" s="6"/>
      <c r="BH4" s="6"/>
    </row>
    <row r="5" spans="1:65" x14ac:dyDescent="0.25">
      <c r="A5" s="55"/>
      <c r="B5" s="55"/>
      <c r="C5" s="69"/>
      <c r="D5" s="69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39"/>
      <c r="AY5" s="39"/>
      <c r="AZ5" s="39"/>
      <c r="BA5" s="39"/>
      <c r="BB5" s="39"/>
      <c r="BC5" s="39"/>
      <c r="BD5" s="39"/>
      <c r="BE5" s="39"/>
      <c r="BF5" s="39"/>
      <c r="BG5" s="6"/>
      <c r="BH5" s="6"/>
    </row>
    <row r="6" spans="1:65" x14ac:dyDescent="0.25">
      <c r="A6" s="55"/>
      <c r="B6" s="55"/>
      <c r="C6" s="69"/>
      <c r="D6" s="69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28">
        <v>17</v>
      </c>
      <c r="V6" s="1"/>
      <c r="W6" s="22">
        <v>18</v>
      </c>
      <c r="X6" s="22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28">
        <v>41</v>
      </c>
      <c r="AU6" s="7">
        <v>42</v>
      </c>
      <c r="AV6" s="7">
        <v>43</v>
      </c>
      <c r="AW6" s="1"/>
      <c r="AX6" s="39">
        <v>44</v>
      </c>
      <c r="AY6" s="39">
        <v>45</v>
      </c>
      <c r="AZ6" s="39">
        <v>46</v>
      </c>
      <c r="BA6" s="39">
        <v>47</v>
      </c>
      <c r="BB6" s="39">
        <v>48</v>
      </c>
      <c r="BC6" s="39">
        <v>49</v>
      </c>
      <c r="BD6" s="39">
        <v>50</v>
      </c>
      <c r="BE6" s="39">
        <v>51</v>
      </c>
      <c r="BF6" s="39">
        <v>52</v>
      </c>
      <c r="BG6" s="6"/>
      <c r="BH6" s="6"/>
    </row>
    <row r="7" spans="1:65" ht="15.75" customHeight="1" x14ac:dyDescent="0.25">
      <c r="A7" s="67" t="s">
        <v>139</v>
      </c>
      <c r="B7" s="70" t="s">
        <v>7</v>
      </c>
      <c r="C7" s="58" t="s">
        <v>8</v>
      </c>
      <c r="D7" s="13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8"/>
      <c r="V7" s="1"/>
      <c r="W7" s="22"/>
      <c r="X7" s="2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28"/>
      <c r="AU7" s="7"/>
      <c r="AV7" s="7"/>
      <c r="AW7" s="1"/>
      <c r="AX7" s="39"/>
      <c r="AY7" s="39"/>
      <c r="AZ7" s="39"/>
      <c r="BA7" s="39"/>
      <c r="BB7" s="39"/>
      <c r="BC7" s="39"/>
      <c r="BD7" s="39"/>
      <c r="BE7" s="39"/>
      <c r="BF7" s="39"/>
    </row>
    <row r="8" spans="1:65" x14ac:dyDescent="0.25">
      <c r="A8" s="52"/>
      <c r="B8" s="71"/>
      <c r="C8" s="59"/>
      <c r="D8" s="13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8"/>
      <c r="V8" s="1"/>
      <c r="W8" s="22"/>
      <c r="X8" s="2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28"/>
      <c r="AU8" s="7"/>
      <c r="AV8" s="7"/>
      <c r="AW8" s="1"/>
      <c r="AX8" s="39"/>
      <c r="AY8" s="39"/>
      <c r="AZ8" s="39"/>
      <c r="BA8" s="39"/>
      <c r="BB8" s="39"/>
      <c r="BC8" s="39"/>
      <c r="BD8" s="39"/>
      <c r="BE8" s="39"/>
      <c r="BF8" s="39"/>
    </row>
    <row r="9" spans="1:65" s="8" customFormat="1" x14ac:dyDescent="0.25">
      <c r="A9" s="52"/>
      <c r="B9" s="56" t="s">
        <v>11</v>
      </c>
      <c r="C9" s="58" t="s">
        <v>12</v>
      </c>
      <c r="D9" s="4" t="s">
        <v>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8"/>
      <c r="V9" s="26">
        <f>SUM(E9:U9)</f>
        <v>0</v>
      </c>
      <c r="W9" s="21" t="s">
        <v>76</v>
      </c>
      <c r="X9" s="21" t="s">
        <v>76</v>
      </c>
      <c r="Y9" s="3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28"/>
      <c r="AU9" s="7"/>
      <c r="AV9" s="7"/>
      <c r="AW9" s="26">
        <f>SUM(Y9:AV9)</f>
        <v>0</v>
      </c>
      <c r="AX9" s="39"/>
      <c r="AY9" s="39"/>
      <c r="AZ9" s="39"/>
      <c r="BA9" s="39"/>
      <c r="BB9" s="39"/>
      <c r="BC9" s="39"/>
      <c r="BD9" s="39"/>
      <c r="BE9" s="39"/>
      <c r="BF9" s="39"/>
      <c r="BG9" s="2"/>
      <c r="BH9" s="2"/>
      <c r="BI9" s="2"/>
      <c r="BJ9" s="2"/>
      <c r="BK9" s="2"/>
      <c r="BL9" s="2"/>
      <c r="BM9" s="2"/>
    </row>
    <row r="10" spans="1:65" x14ac:dyDescent="0.25">
      <c r="A10" s="52"/>
      <c r="B10" s="57"/>
      <c r="C10" s="59"/>
      <c r="D10" s="4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8"/>
      <c r="V10" s="26">
        <f t="shared" ref="V10:V77" si="0">SUM(E10:U10)</f>
        <v>0</v>
      </c>
      <c r="W10" s="21" t="s">
        <v>76</v>
      </c>
      <c r="X10" s="21" t="s">
        <v>76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28"/>
      <c r="AU10" s="7"/>
      <c r="AV10" s="7"/>
      <c r="AW10" s="26">
        <f t="shared" ref="AW10:AW77" si="1">SUM(Y10:AV10)</f>
        <v>0</v>
      </c>
      <c r="AX10" s="39"/>
      <c r="AY10" s="39"/>
      <c r="AZ10" s="39"/>
      <c r="BA10" s="39"/>
      <c r="BB10" s="39"/>
      <c r="BC10" s="39"/>
      <c r="BD10" s="39"/>
      <c r="BE10" s="39"/>
      <c r="BF10" s="39"/>
    </row>
    <row r="11" spans="1:65" s="8" customFormat="1" x14ac:dyDescent="0.25">
      <c r="A11" s="52"/>
      <c r="B11" s="62" t="s">
        <v>14</v>
      </c>
      <c r="C11" s="60" t="s">
        <v>15</v>
      </c>
      <c r="D11" s="4" t="s">
        <v>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8"/>
      <c r="V11" s="26">
        <f t="shared" si="0"/>
        <v>0</v>
      </c>
      <c r="W11" s="20" t="s">
        <v>76</v>
      </c>
      <c r="X11" s="20" t="s">
        <v>76</v>
      </c>
      <c r="Y11" s="39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8"/>
      <c r="AU11" s="7"/>
      <c r="AV11" s="7"/>
      <c r="AW11" s="26">
        <f t="shared" si="1"/>
        <v>0</v>
      </c>
      <c r="AX11" s="39"/>
      <c r="AY11" s="39"/>
      <c r="AZ11" s="39"/>
      <c r="BA11" s="39"/>
      <c r="BB11" s="39"/>
      <c r="BC11" s="39"/>
      <c r="BD11" s="39"/>
      <c r="BE11" s="39"/>
      <c r="BF11" s="39"/>
      <c r="BG11" s="2"/>
      <c r="BH11" s="2"/>
      <c r="BI11" s="2"/>
      <c r="BJ11" s="2"/>
      <c r="BK11" s="2"/>
      <c r="BL11" s="2"/>
      <c r="BM11" s="2"/>
    </row>
    <row r="12" spans="1:65" x14ac:dyDescent="0.25">
      <c r="A12" s="52"/>
      <c r="B12" s="63"/>
      <c r="C12" s="61"/>
      <c r="D12" s="4" t="s">
        <v>10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8"/>
      <c r="V12" s="26">
        <f t="shared" si="0"/>
        <v>0</v>
      </c>
      <c r="W12" s="20" t="s">
        <v>76</v>
      </c>
      <c r="X12" s="20" t="s">
        <v>76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28"/>
      <c r="AU12" s="7"/>
      <c r="AV12" s="7"/>
      <c r="AW12" s="26">
        <f t="shared" si="1"/>
        <v>0</v>
      </c>
      <c r="AX12" s="39"/>
      <c r="AY12" s="39"/>
      <c r="AZ12" s="39"/>
      <c r="BA12" s="39"/>
      <c r="BB12" s="39"/>
      <c r="BC12" s="39"/>
      <c r="BD12" s="39"/>
      <c r="BE12" s="39"/>
      <c r="BF12" s="39"/>
    </row>
    <row r="13" spans="1:65" s="8" customFormat="1" x14ac:dyDescent="0.25">
      <c r="A13" s="52"/>
      <c r="B13" s="62" t="s">
        <v>16</v>
      </c>
      <c r="C13" s="60" t="s">
        <v>17</v>
      </c>
      <c r="D13" s="4" t="s">
        <v>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8"/>
      <c r="V13" s="26">
        <f t="shared" si="0"/>
        <v>0</v>
      </c>
      <c r="W13" s="20" t="s">
        <v>76</v>
      </c>
      <c r="X13" s="20" t="s">
        <v>76</v>
      </c>
      <c r="Y13" s="39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28"/>
      <c r="AU13" s="7"/>
      <c r="AV13" s="7"/>
      <c r="AW13" s="26">
        <f t="shared" si="1"/>
        <v>0</v>
      </c>
      <c r="AX13" s="39"/>
      <c r="AY13" s="39"/>
      <c r="AZ13" s="39"/>
      <c r="BA13" s="39"/>
      <c r="BB13" s="39"/>
      <c r="BC13" s="39"/>
      <c r="BD13" s="39"/>
      <c r="BE13" s="39"/>
      <c r="BF13" s="39"/>
      <c r="BG13" s="2"/>
      <c r="BH13" s="2"/>
      <c r="BI13" s="2"/>
      <c r="BJ13" s="2"/>
      <c r="BK13" s="2"/>
      <c r="BL13" s="2"/>
      <c r="BM13" s="2"/>
    </row>
    <row r="14" spans="1:65" x14ac:dyDescent="0.25">
      <c r="A14" s="52"/>
      <c r="B14" s="63"/>
      <c r="C14" s="61"/>
      <c r="D14" s="4" t="s">
        <v>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8"/>
      <c r="V14" s="26">
        <f t="shared" si="0"/>
        <v>0</v>
      </c>
      <c r="W14" s="20" t="s">
        <v>76</v>
      </c>
      <c r="X14" s="20" t="s">
        <v>76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28"/>
      <c r="AU14" s="7"/>
      <c r="AV14" s="7"/>
      <c r="AW14" s="26">
        <f t="shared" si="1"/>
        <v>0</v>
      </c>
      <c r="AX14" s="39"/>
      <c r="AY14" s="39"/>
      <c r="AZ14" s="39"/>
      <c r="BA14" s="39"/>
      <c r="BB14" s="39"/>
      <c r="BC14" s="39"/>
      <c r="BD14" s="39"/>
      <c r="BE14" s="39"/>
      <c r="BF14" s="39"/>
    </row>
    <row r="15" spans="1:65" s="8" customFormat="1" x14ac:dyDescent="0.25">
      <c r="A15" s="52"/>
      <c r="B15" s="62" t="s">
        <v>18</v>
      </c>
      <c r="C15" s="60" t="s">
        <v>19</v>
      </c>
      <c r="D15" s="4" t="s">
        <v>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8"/>
      <c r="V15" s="26">
        <f t="shared" si="0"/>
        <v>0</v>
      </c>
      <c r="W15" s="20" t="s">
        <v>76</v>
      </c>
      <c r="X15" s="20" t="s">
        <v>76</v>
      </c>
      <c r="Y15" s="39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28"/>
      <c r="AU15" s="7"/>
      <c r="AV15" s="7"/>
      <c r="AW15" s="26">
        <f t="shared" si="1"/>
        <v>0</v>
      </c>
      <c r="AX15" s="39"/>
      <c r="AY15" s="39"/>
      <c r="AZ15" s="39"/>
      <c r="BA15" s="39"/>
      <c r="BB15" s="39"/>
      <c r="BC15" s="39"/>
      <c r="BD15" s="39"/>
      <c r="BE15" s="39"/>
      <c r="BF15" s="39"/>
      <c r="BG15" s="2"/>
      <c r="BH15" s="2"/>
      <c r="BI15" s="2"/>
      <c r="BJ15" s="2"/>
      <c r="BK15" s="2"/>
      <c r="BL15" s="2"/>
      <c r="BM15" s="2"/>
    </row>
    <row r="16" spans="1:65" x14ac:dyDescent="0.25">
      <c r="A16" s="52"/>
      <c r="B16" s="63"/>
      <c r="C16" s="61"/>
      <c r="D16" s="4" t="s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8"/>
      <c r="V16" s="26">
        <f t="shared" si="0"/>
        <v>0</v>
      </c>
      <c r="W16" s="20" t="s">
        <v>76</v>
      </c>
      <c r="X16" s="20" t="s">
        <v>76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28"/>
      <c r="AU16" s="7"/>
      <c r="AV16" s="7"/>
      <c r="AW16" s="26">
        <f t="shared" si="1"/>
        <v>0</v>
      </c>
      <c r="AX16" s="39"/>
      <c r="AY16" s="39"/>
      <c r="AZ16" s="39"/>
      <c r="BA16" s="39"/>
      <c r="BB16" s="39"/>
      <c r="BC16" s="39"/>
      <c r="BD16" s="39"/>
      <c r="BE16" s="39"/>
      <c r="BF16" s="39"/>
    </row>
    <row r="17" spans="1:65" s="8" customFormat="1" x14ac:dyDescent="0.25">
      <c r="A17" s="52"/>
      <c r="B17" s="62" t="s">
        <v>20</v>
      </c>
      <c r="C17" s="60" t="s">
        <v>21</v>
      </c>
      <c r="D17" s="4" t="s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8"/>
      <c r="V17" s="26">
        <f t="shared" si="0"/>
        <v>0</v>
      </c>
      <c r="W17" s="20" t="s">
        <v>76</v>
      </c>
      <c r="X17" s="20" t="s">
        <v>76</v>
      </c>
      <c r="Y17" s="39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28"/>
      <c r="AU17" s="7"/>
      <c r="AV17" s="7"/>
      <c r="AW17" s="26">
        <f t="shared" si="1"/>
        <v>0</v>
      </c>
      <c r="AX17" s="39"/>
      <c r="AY17" s="39"/>
      <c r="AZ17" s="39"/>
      <c r="BA17" s="39"/>
      <c r="BB17" s="39"/>
      <c r="BC17" s="39"/>
      <c r="BD17" s="39"/>
      <c r="BE17" s="39"/>
      <c r="BF17" s="39"/>
      <c r="BG17" s="2"/>
      <c r="BH17" s="2"/>
      <c r="BI17" s="2"/>
      <c r="BJ17" s="2"/>
      <c r="BK17" s="2"/>
      <c r="BL17" s="2"/>
      <c r="BM17" s="2"/>
    </row>
    <row r="18" spans="1:65" x14ac:dyDescent="0.25">
      <c r="A18" s="52"/>
      <c r="B18" s="63"/>
      <c r="C18" s="61"/>
      <c r="D18" s="4" t="s"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8"/>
      <c r="V18" s="26">
        <f t="shared" si="0"/>
        <v>0</v>
      </c>
      <c r="W18" s="20" t="s">
        <v>76</v>
      </c>
      <c r="X18" s="20" t="s">
        <v>76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28"/>
      <c r="AU18" s="7"/>
      <c r="AV18" s="7"/>
      <c r="AW18" s="26">
        <f t="shared" si="1"/>
        <v>0</v>
      </c>
      <c r="AX18" s="39"/>
      <c r="AY18" s="39"/>
      <c r="AZ18" s="39"/>
      <c r="BA18" s="39"/>
      <c r="BB18" s="39"/>
      <c r="BC18" s="39"/>
      <c r="BD18" s="39"/>
      <c r="BE18" s="39"/>
      <c r="BF18" s="39"/>
    </row>
    <row r="19" spans="1:65" s="8" customFormat="1" ht="21" customHeight="1" x14ac:dyDescent="0.25">
      <c r="A19" s="52"/>
      <c r="B19" s="62" t="s">
        <v>22</v>
      </c>
      <c r="C19" s="60" t="s">
        <v>23</v>
      </c>
      <c r="D19" s="4" t="s">
        <v>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8"/>
      <c r="V19" s="26">
        <f t="shared" si="0"/>
        <v>0</v>
      </c>
      <c r="W19" s="20" t="s">
        <v>76</v>
      </c>
      <c r="X19" s="20" t="s">
        <v>76</v>
      </c>
      <c r="Y19" s="39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28"/>
      <c r="AU19" s="7"/>
      <c r="AV19" s="7"/>
      <c r="AW19" s="26">
        <f t="shared" si="1"/>
        <v>0</v>
      </c>
      <c r="AX19" s="39"/>
      <c r="AY19" s="39"/>
      <c r="AZ19" s="39"/>
      <c r="BA19" s="39"/>
      <c r="BB19" s="39"/>
      <c r="BC19" s="39"/>
      <c r="BD19" s="39"/>
      <c r="BE19" s="39"/>
      <c r="BF19" s="39"/>
      <c r="BG19" s="2"/>
      <c r="BH19" s="2"/>
      <c r="BI19" s="2"/>
      <c r="BJ19" s="2"/>
      <c r="BK19" s="2"/>
      <c r="BL19" s="2"/>
      <c r="BM19" s="2"/>
    </row>
    <row r="20" spans="1:65" ht="21" customHeight="1" x14ac:dyDescent="0.25">
      <c r="A20" s="52"/>
      <c r="B20" s="63"/>
      <c r="C20" s="61"/>
      <c r="D20" s="4" t="s">
        <v>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8"/>
      <c r="V20" s="26">
        <f t="shared" si="0"/>
        <v>0</v>
      </c>
      <c r="W20" s="20" t="s">
        <v>76</v>
      </c>
      <c r="X20" s="20" t="s">
        <v>76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28"/>
      <c r="AU20" s="7"/>
      <c r="AV20" s="7"/>
      <c r="AW20" s="26">
        <f t="shared" si="1"/>
        <v>0</v>
      </c>
      <c r="AX20" s="39"/>
      <c r="AY20" s="39"/>
      <c r="AZ20" s="39"/>
      <c r="BA20" s="39"/>
      <c r="BB20" s="39"/>
      <c r="BC20" s="39"/>
      <c r="BD20" s="39"/>
      <c r="BE20" s="39"/>
      <c r="BF20" s="39"/>
    </row>
    <row r="21" spans="1:65" s="8" customFormat="1" x14ac:dyDescent="0.25">
      <c r="A21" s="52"/>
      <c r="B21" s="62" t="s">
        <v>24</v>
      </c>
      <c r="C21" s="60" t="s">
        <v>25</v>
      </c>
      <c r="D21" s="4" t="s">
        <v>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8"/>
      <c r="V21" s="26">
        <f t="shared" si="0"/>
        <v>0</v>
      </c>
      <c r="W21" s="20" t="s">
        <v>76</v>
      </c>
      <c r="X21" s="20" t="s">
        <v>76</v>
      </c>
      <c r="Y21" s="39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28"/>
      <c r="AU21" s="7"/>
      <c r="AV21" s="7"/>
      <c r="AW21" s="26">
        <f t="shared" si="1"/>
        <v>0</v>
      </c>
      <c r="AX21" s="39"/>
      <c r="AY21" s="39"/>
      <c r="AZ21" s="39"/>
      <c r="BA21" s="39"/>
      <c r="BB21" s="39"/>
      <c r="BC21" s="39"/>
      <c r="BD21" s="39"/>
      <c r="BE21" s="39"/>
      <c r="BF21" s="39"/>
      <c r="BG21" s="2"/>
      <c r="BH21" s="2"/>
      <c r="BI21" s="2"/>
      <c r="BJ21" s="2"/>
      <c r="BK21" s="2"/>
      <c r="BL21" s="2"/>
      <c r="BM21" s="2"/>
    </row>
    <row r="22" spans="1:65" x14ac:dyDescent="0.25">
      <c r="A22" s="52"/>
      <c r="B22" s="63"/>
      <c r="C22" s="61"/>
      <c r="D22" s="4" t="s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8"/>
      <c r="V22" s="26">
        <f t="shared" si="0"/>
        <v>0</v>
      </c>
      <c r="W22" s="20" t="s">
        <v>76</v>
      </c>
      <c r="X22" s="20" t="s">
        <v>76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28"/>
      <c r="AU22" s="7"/>
      <c r="AV22" s="7"/>
      <c r="AW22" s="26">
        <f t="shared" si="1"/>
        <v>0</v>
      </c>
      <c r="AX22" s="39"/>
      <c r="AY22" s="39"/>
      <c r="AZ22" s="39"/>
      <c r="BA22" s="39"/>
      <c r="BB22" s="39"/>
      <c r="BC22" s="39"/>
      <c r="BD22" s="39"/>
      <c r="BE22" s="39"/>
      <c r="BF22" s="39"/>
    </row>
    <row r="23" spans="1:65" s="8" customFormat="1" x14ac:dyDescent="0.25">
      <c r="A23" s="52"/>
      <c r="B23" s="62" t="s">
        <v>26</v>
      </c>
      <c r="C23" s="60" t="s">
        <v>27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8"/>
      <c r="V23" s="26">
        <f t="shared" si="0"/>
        <v>0</v>
      </c>
      <c r="W23" s="20" t="s">
        <v>76</v>
      </c>
      <c r="X23" s="20" t="s">
        <v>76</v>
      </c>
      <c r="Y23" s="39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28"/>
      <c r="AU23" s="7"/>
      <c r="AV23" s="7"/>
      <c r="AW23" s="26">
        <f t="shared" si="1"/>
        <v>0</v>
      </c>
      <c r="AX23" s="39"/>
      <c r="AY23" s="39"/>
      <c r="AZ23" s="39"/>
      <c r="BA23" s="39"/>
      <c r="BB23" s="39"/>
      <c r="BC23" s="39"/>
      <c r="BD23" s="39"/>
      <c r="BE23" s="39"/>
      <c r="BF23" s="39"/>
      <c r="BG23" s="2"/>
      <c r="BH23" s="2"/>
      <c r="BI23" s="2"/>
      <c r="BJ23" s="2"/>
      <c r="BK23" s="2"/>
      <c r="BL23" s="2"/>
      <c r="BM23" s="2"/>
    </row>
    <row r="24" spans="1:65" x14ac:dyDescent="0.25">
      <c r="A24" s="52"/>
      <c r="B24" s="63"/>
      <c r="C24" s="61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8"/>
      <c r="V24" s="26">
        <f t="shared" si="0"/>
        <v>0</v>
      </c>
      <c r="W24" s="20" t="s">
        <v>76</v>
      </c>
      <c r="X24" s="20" t="s">
        <v>76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28"/>
      <c r="AU24" s="7"/>
      <c r="AV24" s="7"/>
      <c r="AW24" s="26">
        <f t="shared" si="1"/>
        <v>0</v>
      </c>
      <c r="AX24" s="39"/>
      <c r="AY24" s="39"/>
      <c r="AZ24" s="39"/>
      <c r="BA24" s="39"/>
      <c r="BB24" s="39"/>
      <c r="BC24" s="39"/>
      <c r="BD24" s="39"/>
      <c r="BE24" s="39"/>
      <c r="BF24" s="39"/>
    </row>
    <row r="25" spans="1:65" s="8" customFormat="1" x14ac:dyDescent="0.25">
      <c r="A25" s="52"/>
      <c r="B25" s="62" t="s">
        <v>28</v>
      </c>
      <c r="C25" s="60" t="s">
        <v>29</v>
      </c>
      <c r="D25" s="4" t="s">
        <v>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8"/>
      <c r="V25" s="26">
        <f t="shared" si="0"/>
        <v>0</v>
      </c>
      <c r="W25" s="20" t="s">
        <v>76</v>
      </c>
      <c r="X25" s="20" t="s">
        <v>76</v>
      </c>
      <c r="Y25" s="39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28"/>
      <c r="AU25" s="7"/>
      <c r="AV25" s="7"/>
      <c r="AW25" s="26">
        <f t="shared" si="1"/>
        <v>0</v>
      </c>
      <c r="AX25" s="39"/>
      <c r="AY25" s="39"/>
      <c r="AZ25" s="39"/>
      <c r="BA25" s="39"/>
      <c r="BB25" s="39"/>
      <c r="BC25" s="39"/>
      <c r="BD25" s="39"/>
      <c r="BE25" s="39"/>
      <c r="BF25" s="39"/>
      <c r="BG25" s="2"/>
      <c r="BH25" s="2"/>
      <c r="BI25" s="2"/>
      <c r="BJ25" s="2"/>
      <c r="BK25" s="2"/>
      <c r="BL25" s="2"/>
      <c r="BM25" s="2"/>
    </row>
    <row r="26" spans="1:65" x14ac:dyDescent="0.25">
      <c r="A26" s="52"/>
      <c r="B26" s="63"/>
      <c r="C26" s="61"/>
      <c r="D26" s="4" t="s">
        <v>10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8"/>
      <c r="V26" s="26">
        <f t="shared" si="0"/>
        <v>0</v>
      </c>
      <c r="W26" s="20" t="s">
        <v>76</v>
      </c>
      <c r="X26" s="20" t="s">
        <v>76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28"/>
      <c r="AU26" s="7"/>
      <c r="AV26" s="7"/>
      <c r="AW26" s="26">
        <f t="shared" si="1"/>
        <v>0</v>
      </c>
      <c r="AX26" s="39"/>
      <c r="AY26" s="39"/>
      <c r="AZ26" s="39"/>
      <c r="BA26" s="39"/>
      <c r="BB26" s="39"/>
      <c r="BC26" s="39"/>
      <c r="BD26" s="39"/>
      <c r="BE26" s="39"/>
      <c r="BF26" s="39"/>
    </row>
    <row r="27" spans="1:65" s="8" customFormat="1" ht="21" customHeight="1" x14ac:dyDescent="0.25">
      <c r="A27" s="52"/>
      <c r="B27" s="62" t="s">
        <v>30</v>
      </c>
      <c r="C27" s="60" t="s">
        <v>31</v>
      </c>
      <c r="D27" s="4" t="s">
        <v>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8"/>
      <c r="V27" s="26">
        <f t="shared" si="0"/>
        <v>0</v>
      </c>
      <c r="W27" s="20" t="s">
        <v>76</v>
      </c>
      <c r="X27" s="20" t="s">
        <v>76</v>
      </c>
      <c r="Y27" s="39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28"/>
      <c r="AU27" s="7"/>
      <c r="AV27" s="7"/>
      <c r="AW27" s="26">
        <f t="shared" si="1"/>
        <v>0</v>
      </c>
      <c r="AX27" s="39"/>
      <c r="AY27" s="39"/>
      <c r="AZ27" s="39"/>
      <c r="BA27" s="39"/>
      <c r="BB27" s="39"/>
      <c r="BC27" s="39"/>
      <c r="BD27" s="39"/>
      <c r="BE27" s="39"/>
      <c r="BF27" s="39"/>
      <c r="BG27" s="2"/>
      <c r="BH27" s="2"/>
      <c r="BI27" s="2"/>
      <c r="BJ27" s="2"/>
      <c r="BK27" s="2"/>
      <c r="BL27" s="2"/>
      <c r="BM27" s="2"/>
    </row>
    <row r="28" spans="1:65" ht="24.75" customHeight="1" x14ac:dyDescent="0.25">
      <c r="A28" s="52"/>
      <c r="B28" s="63"/>
      <c r="C28" s="61"/>
      <c r="D28" s="4" t="s">
        <v>10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8"/>
      <c r="V28" s="26">
        <f t="shared" si="0"/>
        <v>0</v>
      </c>
      <c r="W28" s="20" t="s">
        <v>76</v>
      </c>
      <c r="X28" s="20" t="s">
        <v>76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28"/>
      <c r="AU28" s="7"/>
      <c r="AV28" s="7"/>
      <c r="AW28" s="26">
        <f t="shared" si="1"/>
        <v>0</v>
      </c>
      <c r="AX28" s="39"/>
      <c r="AY28" s="39"/>
      <c r="AZ28" s="39"/>
      <c r="BA28" s="39"/>
      <c r="BB28" s="39"/>
      <c r="BC28" s="39"/>
      <c r="BD28" s="39"/>
      <c r="BE28" s="39"/>
      <c r="BF28" s="39"/>
    </row>
    <row r="29" spans="1:65" s="8" customFormat="1" x14ac:dyDescent="0.25">
      <c r="A29" s="52"/>
      <c r="B29" s="62" t="s">
        <v>32</v>
      </c>
      <c r="C29" s="60" t="s">
        <v>33</v>
      </c>
      <c r="D29" s="4" t="s">
        <v>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8"/>
      <c r="V29" s="26">
        <f t="shared" si="0"/>
        <v>0</v>
      </c>
      <c r="W29" s="20" t="s">
        <v>76</v>
      </c>
      <c r="X29" s="20" t="s">
        <v>76</v>
      </c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29"/>
      <c r="AU29" s="30"/>
      <c r="AV29" s="7"/>
      <c r="AW29" s="26">
        <f t="shared" si="1"/>
        <v>0</v>
      </c>
      <c r="AX29" s="39"/>
      <c r="AY29" s="39"/>
      <c r="AZ29" s="39"/>
      <c r="BA29" s="39"/>
      <c r="BB29" s="39"/>
      <c r="BC29" s="39"/>
      <c r="BD29" s="39"/>
      <c r="BE29" s="39"/>
      <c r="BF29" s="39"/>
      <c r="BG29" s="2"/>
      <c r="BH29" s="2"/>
      <c r="BI29" s="2"/>
      <c r="BJ29" s="2"/>
      <c r="BK29" s="2"/>
      <c r="BL29" s="2"/>
      <c r="BM29" s="2"/>
    </row>
    <row r="30" spans="1:65" x14ac:dyDescent="0.25">
      <c r="A30" s="52"/>
      <c r="B30" s="63"/>
      <c r="C30" s="61"/>
      <c r="D30" s="4" t="s">
        <v>10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8"/>
      <c r="V30" s="26">
        <f t="shared" si="0"/>
        <v>0</v>
      </c>
      <c r="W30" s="20" t="s">
        <v>76</v>
      </c>
      <c r="X30" s="20" t="s">
        <v>76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28"/>
      <c r="AU30" s="7"/>
      <c r="AV30" s="7"/>
      <c r="AW30" s="26">
        <f t="shared" si="1"/>
        <v>0</v>
      </c>
      <c r="AX30" s="39"/>
      <c r="AY30" s="39"/>
      <c r="AZ30" s="39"/>
      <c r="BA30" s="39"/>
      <c r="BB30" s="39"/>
      <c r="BC30" s="39"/>
      <c r="BD30" s="39"/>
      <c r="BE30" s="39"/>
      <c r="BF30" s="39"/>
    </row>
    <row r="31" spans="1:65" x14ac:dyDescent="0.25">
      <c r="A31" s="52"/>
      <c r="B31" s="48" t="s">
        <v>34</v>
      </c>
      <c r="C31" s="47" t="s">
        <v>35</v>
      </c>
      <c r="D31" s="4" t="s">
        <v>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8"/>
      <c r="V31" s="26">
        <f t="shared" si="0"/>
        <v>0</v>
      </c>
      <c r="W31" s="20" t="s">
        <v>76</v>
      </c>
      <c r="X31" s="20" t="s">
        <v>76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28"/>
      <c r="AU31" s="7"/>
      <c r="AV31" s="7"/>
      <c r="AW31" s="26">
        <f t="shared" si="1"/>
        <v>0</v>
      </c>
      <c r="AX31" s="39"/>
      <c r="AY31" s="39"/>
      <c r="AZ31" s="39"/>
      <c r="BA31" s="39"/>
      <c r="BB31" s="39"/>
      <c r="BC31" s="39"/>
      <c r="BD31" s="39"/>
      <c r="BE31" s="39"/>
      <c r="BF31" s="39"/>
    </row>
    <row r="32" spans="1:65" x14ac:dyDescent="0.25">
      <c r="A32" s="52"/>
      <c r="B32" s="48"/>
      <c r="C32" s="47"/>
      <c r="D32" s="4" t="s">
        <v>10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8"/>
      <c r="V32" s="26">
        <f t="shared" si="0"/>
        <v>0</v>
      </c>
      <c r="W32" s="20" t="s">
        <v>76</v>
      </c>
      <c r="X32" s="20" t="s">
        <v>76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28"/>
      <c r="AU32" s="7"/>
      <c r="AV32" s="7"/>
      <c r="AW32" s="26">
        <f t="shared" si="1"/>
        <v>0</v>
      </c>
      <c r="AX32" s="39"/>
      <c r="AY32" s="39"/>
      <c r="AZ32" s="39"/>
      <c r="BA32" s="39"/>
      <c r="BB32" s="39"/>
      <c r="BC32" s="39"/>
      <c r="BD32" s="39"/>
      <c r="BE32" s="39"/>
      <c r="BF32" s="39"/>
    </row>
    <row r="33" spans="1:65" s="8" customFormat="1" ht="25.5" customHeight="1" x14ac:dyDescent="0.25">
      <c r="A33" s="52"/>
      <c r="B33" s="48" t="s">
        <v>36</v>
      </c>
      <c r="C33" s="47" t="s">
        <v>125</v>
      </c>
      <c r="D33" s="4" t="s">
        <v>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8"/>
      <c r="V33" s="26">
        <f t="shared" si="0"/>
        <v>0</v>
      </c>
      <c r="W33" s="20" t="s">
        <v>76</v>
      </c>
      <c r="X33" s="20" t="s">
        <v>76</v>
      </c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29"/>
      <c r="AU33" s="30"/>
      <c r="AV33" s="7"/>
      <c r="AW33" s="26">
        <f t="shared" si="1"/>
        <v>0</v>
      </c>
      <c r="AX33" s="39"/>
      <c r="AY33" s="39"/>
      <c r="AZ33" s="39"/>
      <c r="BA33" s="39"/>
      <c r="BB33" s="39"/>
      <c r="BC33" s="39"/>
      <c r="BD33" s="39"/>
      <c r="BE33" s="39"/>
      <c r="BF33" s="39"/>
      <c r="BG33" s="2"/>
      <c r="BH33" s="2"/>
      <c r="BI33" s="2"/>
      <c r="BJ33" s="2"/>
      <c r="BK33" s="2"/>
      <c r="BL33" s="2"/>
      <c r="BM33" s="2"/>
    </row>
    <row r="34" spans="1:65" ht="25.5" customHeight="1" x14ac:dyDescent="0.25">
      <c r="A34" s="52"/>
      <c r="B34" s="48"/>
      <c r="C34" s="47"/>
      <c r="D34" s="4" t="s">
        <v>10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8"/>
      <c r="V34" s="26">
        <f t="shared" si="0"/>
        <v>0</v>
      </c>
      <c r="W34" s="20" t="s">
        <v>76</v>
      </c>
      <c r="X34" s="20" t="s">
        <v>76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28"/>
      <c r="AU34" s="7"/>
      <c r="AV34" s="7"/>
      <c r="AW34" s="26">
        <f t="shared" si="1"/>
        <v>0</v>
      </c>
      <c r="AX34" s="39"/>
      <c r="AY34" s="39"/>
      <c r="AZ34" s="39"/>
      <c r="BA34" s="39"/>
      <c r="BB34" s="39"/>
      <c r="BC34" s="39"/>
      <c r="BD34" s="39"/>
      <c r="BE34" s="39"/>
      <c r="BF34" s="39"/>
    </row>
    <row r="35" spans="1:65" s="8" customFormat="1" x14ac:dyDescent="0.25">
      <c r="A35" s="52"/>
      <c r="B35" s="43" t="s">
        <v>37</v>
      </c>
      <c r="C35" s="45" t="s">
        <v>38</v>
      </c>
      <c r="D35" s="4" t="s">
        <v>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8"/>
      <c r="V35" s="26">
        <f t="shared" si="0"/>
        <v>0</v>
      </c>
      <c r="W35" s="20" t="s">
        <v>76</v>
      </c>
      <c r="X35" s="20" t="s">
        <v>76</v>
      </c>
      <c r="Y35" s="39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28"/>
      <c r="AU35" s="7"/>
      <c r="AV35" s="7"/>
      <c r="AW35" s="26">
        <f t="shared" si="1"/>
        <v>0</v>
      </c>
      <c r="AX35" s="39"/>
      <c r="AY35" s="39"/>
      <c r="AZ35" s="39"/>
      <c r="BA35" s="39"/>
      <c r="BB35" s="39"/>
      <c r="BC35" s="39"/>
      <c r="BD35" s="39"/>
      <c r="BE35" s="39"/>
      <c r="BF35" s="39"/>
      <c r="BG35" s="2"/>
      <c r="BH35" s="2"/>
      <c r="BI35" s="2"/>
      <c r="BJ35" s="2"/>
      <c r="BK35" s="2"/>
      <c r="BL35" s="2"/>
      <c r="BM35" s="2"/>
    </row>
    <row r="36" spans="1:65" x14ac:dyDescent="0.25">
      <c r="A36" s="52"/>
      <c r="B36" s="44"/>
      <c r="C36" s="46"/>
      <c r="D36" s="4" t="s">
        <v>10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8"/>
      <c r="V36" s="26">
        <f t="shared" si="0"/>
        <v>0</v>
      </c>
      <c r="W36" s="20" t="s">
        <v>76</v>
      </c>
      <c r="X36" s="20" t="s">
        <v>76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28"/>
      <c r="AU36" s="7"/>
      <c r="AV36" s="7"/>
      <c r="AW36" s="26">
        <f t="shared" si="1"/>
        <v>0</v>
      </c>
      <c r="AX36" s="39"/>
      <c r="AY36" s="39"/>
      <c r="AZ36" s="39"/>
      <c r="BA36" s="39"/>
      <c r="BB36" s="39"/>
      <c r="BC36" s="39"/>
      <c r="BD36" s="39"/>
      <c r="BE36" s="39"/>
      <c r="BF36" s="39"/>
    </row>
    <row r="37" spans="1:65" s="8" customFormat="1" x14ac:dyDescent="0.25">
      <c r="A37" s="52"/>
      <c r="B37" s="48" t="s">
        <v>39</v>
      </c>
      <c r="C37" s="47" t="s">
        <v>40</v>
      </c>
      <c r="D37" s="4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8"/>
      <c r="V37" s="26">
        <f t="shared" si="0"/>
        <v>0</v>
      </c>
      <c r="W37" s="20" t="s">
        <v>76</v>
      </c>
      <c r="X37" s="20" t="s">
        <v>76</v>
      </c>
      <c r="Y37" s="39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28"/>
      <c r="AU37" s="7"/>
      <c r="AV37" s="7"/>
      <c r="AW37" s="26">
        <f t="shared" si="1"/>
        <v>0</v>
      </c>
      <c r="AX37" s="39"/>
      <c r="AY37" s="39"/>
      <c r="AZ37" s="39"/>
      <c r="BA37" s="39"/>
      <c r="BB37" s="39"/>
      <c r="BC37" s="39"/>
      <c r="BD37" s="39"/>
      <c r="BE37" s="39"/>
      <c r="BF37" s="39"/>
      <c r="BG37" s="2"/>
      <c r="BH37" s="2"/>
      <c r="BI37" s="2"/>
      <c r="BJ37" s="2"/>
      <c r="BK37" s="2"/>
      <c r="BL37" s="2"/>
      <c r="BM37" s="2"/>
    </row>
    <row r="38" spans="1:65" x14ac:dyDescent="0.25">
      <c r="A38" s="52"/>
      <c r="B38" s="48"/>
      <c r="C38" s="47"/>
      <c r="D38" s="4" t="s">
        <v>10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8"/>
      <c r="V38" s="26">
        <f t="shared" si="0"/>
        <v>0</v>
      </c>
      <c r="W38" s="20" t="s">
        <v>76</v>
      </c>
      <c r="X38" s="20" t="s">
        <v>76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28"/>
      <c r="AU38" s="7"/>
      <c r="AV38" s="7"/>
      <c r="AW38" s="26">
        <f t="shared" si="1"/>
        <v>0</v>
      </c>
      <c r="AX38" s="39"/>
      <c r="AY38" s="39"/>
      <c r="AZ38" s="39"/>
      <c r="BA38" s="39"/>
      <c r="BB38" s="39"/>
      <c r="BC38" s="39"/>
      <c r="BD38" s="39"/>
      <c r="BE38" s="39"/>
      <c r="BF38" s="39"/>
    </row>
    <row r="39" spans="1:65" x14ac:dyDescent="0.25">
      <c r="A39" s="52"/>
      <c r="B39" s="48" t="s">
        <v>126</v>
      </c>
      <c r="C39" s="47" t="s">
        <v>127</v>
      </c>
      <c r="D39" s="4" t="s">
        <v>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8"/>
      <c r="V39" s="26"/>
      <c r="W39" s="20" t="s">
        <v>76</v>
      </c>
      <c r="X39" s="20" t="s">
        <v>76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28"/>
      <c r="AU39" s="7"/>
      <c r="AV39" s="7"/>
      <c r="AW39" s="26">
        <f t="shared" si="1"/>
        <v>0</v>
      </c>
      <c r="AX39" s="39"/>
      <c r="AY39" s="39"/>
      <c r="AZ39" s="39"/>
      <c r="BA39" s="39"/>
      <c r="BB39" s="39"/>
      <c r="BC39" s="39"/>
      <c r="BD39" s="39"/>
      <c r="BE39" s="39"/>
      <c r="BF39" s="39"/>
    </row>
    <row r="40" spans="1:65" x14ac:dyDescent="0.25">
      <c r="A40" s="52"/>
      <c r="B40" s="48"/>
      <c r="C40" s="47"/>
      <c r="D40" s="4" t="s">
        <v>10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8"/>
      <c r="V40" s="26"/>
      <c r="W40" s="20" t="s">
        <v>76</v>
      </c>
      <c r="X40" s="20" t="s">
        <v>76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28"/>
      <c r="AU40" s="7"/>
      <c r="AV40" s="7"/>
      <c r="AW40" s="26">
        <f t="shared" si="1"/>
        <v>0</v>
      </c>
      <c r="AX40" s="39"/>
      <c r="AY40" s="39"/>
      <c r="AZ40" s="39"/>
      <c r="BA40" s="39"/>
      <c r="BB40" s="39"/>
      <c r="BC40" s="39"/>
      <c r="BD40" s="39"/>
      <c r="BE40" s="39"/>
      <c r="BF40" s="39"/>
    </row>
    <row r="41" spans="1:65" x14ac:dyDescent="0.25">
      <c r="A41" s="52"/>
      <c r="B41" s="66" t="s">
        <v>41</v>
      </c>
      <c r="C41" s="65" t="s">
        <v>42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8"/>
      <c r="V41" s="26"/>
      <c r="W41" s="20" t="s">
        <v>76</v>
      </c>
      <c r="X41" s="20" t="s">
        <v>76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28"/>
      <c r="AU41" s="7"/>
      <c r="AV41" s="7"/>
      <c r="AW41" s="26"/>
      <c r="AX41" s="39"/>
      <c r="AY41" s="39"/>
      <c r="AZ41" s="39"/>
      <c r="BA41" s="39"/>
      <c r="BB41" s="39"/>
      <c r="BC41" s="39"/>
      <c r="BD41" s="39"/>
      <c r="BE41" s="39"/>
      <c r="BF41" s="39"/>
    </row>
    <row r="42" spans="1:65" ht="15.75" thickBot="1" x14ac:dyDescent="0.3">
      <c r="A42" s="52"/>
      <c r="B42" s="50"/>
      <c r="C42" s="49"/>
      <c r="D42" s="4" t="s">
        <v>10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8"/>
      <c r="V42" s="26"/>
      <c r="W42" s="20" t="s">
        <v>76</v>
      </c>
      <c r="X42" s="20" t="s">
        <v>76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28"/>
      <c r="AU42" s="7"/>
      <c r="AV42" s="7"/>
      <c r="AW42" s="26"/>
      <c r="AX42" s="39"/>
      <c r="AY42" s="39"/>
      <c r="AZ42" s="39"/>
      <c r="BA42" s="39"/>
      <c r="BB42" s="39"/>
      <c r="BC42" s="39"/>
      <c r="BD42" s="39"/>
      <c r="BE42" s="39"/>
      <c r="BF42" s="39"/>
    </row>
    <row r="43" spans="1:65" s="8" customFormat="1" x14ac:dyDescent="0.25">
      <c r="A43" s="52"/>
      <c r="B43" s="64" t="s">
        <v>43</v>
      </c>
      <c r="C43" s="51" t="s">
        <v>44</v>
      </c>
      <c r="D43" s="4" t="s">
        <v>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8"/>
      <c r="V43" s="26">
        <f t="shared" si="0"/>
        <v>0</v>
      </c>
      <c r="W43" s="20" t="s">
        <v>76</v>
      </c>
      <c r="X43" s="20" t="s">
        <v>76</v>
      </c>
      <c r="Y43" s="39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28"/>
      <c r="AU43" s="7"/>
      <c r="AV43" s="7"/>
      <c r="AW43" s="26">
        <f t="shared" si="1"/>
        <v>0</v>
      </c>
      <c r="AX43" s="39"/>
      <c r="AY43" s="39"/>
      <c r="AZ43" s="39"/>
      <c r="BA43" s="39"/>
      <c r="BB43" s="39"/>
      <c r="BC43" s="39"/>
      <c r="BD43" s="39"/>
      <c r="BE43" s="39"/>
      <c r="BF43" s="39"/>
      <c r="BG43" s="2"/>
      <c r="BH43" s="2"/>
      <c r="BI43" s="2"/>
      <c r="BJ43" s="2"/>
      <c r="BK43" s="2"/>
      <c r="BL43" s="2"/>
      <c r="BM43" s="2"/>
    </row>
    <row r="44" spans="1:65" x14ac:dyDescent="0.25">
      <c r="A44" s="52"/>
      <c r="B44" s="44"/>
      <c r="C44" s="46"/>
      <c r="D44" s="4" t="s">
        <v>10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8"/>
      <c r="V44" s="26">
        <f t="shared" si="0"/>
        <v>0</v>
      </c>
      <c r="W44" s="20" t="s">
        <v>76</v>
      </c>
      <c r="X44" s="20" t="s">
        <v>76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28"/>
      <c r="AU44" s="7"/>
      <c r="AV44" s="7"/>
      <c r="AW44" s="26">
        <f t="shared" si="1"/>
        <v>0</v>
      </c>
      <c r="AX44" s="39"/>
      <c r="AY44" s="39"/>
      <c r="AZ44" s="39"/>
      <c r="BA44" s="39"/>
      <c r="BB44" s="39"/>
      <c r="BC44" s="39"/>
      <c r="BD44" s="39"/>
      <c r="BE44" s="39"/>
      <c r="BF44" s="39"/>
    </row>
    <row r="45" spans="1:65" x14ac:dyDescent="0.25">
      <c r="A45" s="52"/>
      <c r="B45" s="43" t="s">
        <v>45</v>
      </c>
      <c r="C45" s="45" t="s">
        <v>46</v>
      </c>
      <c r="D45" s="4" t="s">
        <v>9</v>
      </c>
      <c r="E45" s="1"/>
      <c r="F45" s="1">
        <v>6</v>
      </c>
      <c r="G45" s="1">
        <v>6</v>
      </c>
      <c r="H45" s="1">
        <v>6</v>
      </c>
      <c r="I45" s="1">
        <v>6</v>
      </c>
      <c r="J45" s="1">
        <v>6</v>
      </c>
      <c r="K45" s="1">
        <v>6</v>
      </c>
      <c r="L45" s="1">
        <v>6</v>
      </c>
      <c r="M45" s="1">
        <v>6</v>
      </c>
      <c r="N45" s="1">
        <v>6</v>
      </c>
      <c r="O45" s="1">
        <v>4</v>
      </c>
      <c r="P45" s="1">
        <v>4</v>
      </c>
      <c r="Q45" s="1">
        <v>6</v>
      </c>
      <c r="R45" s="1"/>
      <c r="S45" s="1"/>
      <c r="T45" s="1"/>
      <c r="U45" s="28"/>
      <c r="V45" s="26">
        <f t="shared" si="0"/>
        <v>68</v>
      </c>
      <c r="W45" s="20" t="s">
        <v>76</v>
      </c>
      <c r="X45" s="20" t="s">
        <v>76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28"/>
      <c r="AU45" s="7"/>
      <c r="AV45" s="7"/>
      <c r="AW45" s="26">
        <f t="shared" si="1"/>
        <v>0</v>
      </c>
      <c r="AX45" s="39"/>
      <c r="AY45" s="39"/>
      <c r="AZ45" s="39"/>
      <c r="BA45" s="39"/>
      <c r="BB45" s="39"/>
      <c r="BC45" s="39"/>
      <c r="BD45" s="39"/>
      <c r="BE45" s="39"/>
      <c r="BF45" s="39"/>
    </row>
    <row r="46" spans="1:65" ht="15.75" thickBot="1" x14ac:dyDescent="0.3">
      <c r="A46" s="52"/>
      <c r="B46" s="50"/>
      <c r="C46" s="49"/>
      <c r="D46" s="4" t="s">
        <v>10</v>
      </c>
      <c r="E46" s="1"/>
      <c r="F46" s="1"/>
      <c r="G46" s="1"/>
      <c r="H46" s="1"/>
      <c r="I46" s="1"/>
      <c r="J46" s="1">
        <v>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28"/>
      <c r="V46" s="26">
        <f t="shared" si="0"/>
        <v>2</v>
      </c>
      <c r="W46" s="20" t="s">
        <v>76</v>
      </c>
      <c r="X46" s="20" t="s">
        <v>76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28"/>
      <c r="AU46" s="7"/>
      <c r="AV46" s="7"/>
      <c r="AW46" s="26">
        <f t="shared" si="1"/>
        <v>0</v>
      </c>
      <c r="AX46" s="39"/>
      <c r="AY46" s="39"/>
      <c r="AZ46" s="39"/>
      <c r="BA46" s="39"/>
      <c r="BB46" s="39"/>
      <c r="BC46" s="39"/>
      <c r="BD46" s="39"/>
      <c r="BE46" s="39"/>
      <c r="BF46" s="39"/>
    </row>
    <row r="47" spans="1:65" ht="21.75" thickBot="1" x14ac:dyDescent="0.3">
      <c r="A47" s="52"/>
      <c r="B47" s="15" t="s">
        <v>47</v>
      </c>
      <c r="C47" s="16" t="s">
        <v>48</v>
      </c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8"/>
      <c r="V47" s="26">
        <f t="shared" si="0"/>
        <v>0</v>
      </c>
      <c r="W47" s="20" t="s">
        <v>76</v>
      </c>
      <c r="X47" s="20" t="s">
        <v>76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28"/>
      <c r="AU47" s="7"/>
      <c r="AV47" s="7"/>
      <c r="AW47" s="26">
        <f t="shared" si="1"/>
        <v>0</v>
      </c>
      <c r="AX47" s="39"/>
      <c r="AY47" s="39"/>
      <c r="AZ47" s="39"/>
      <c r="BA47" s="39"/>
      <c r="BB47" s="39"/>
      <c r="BC47" s="39"/>
      <c r="BD47" s="39"/>
      <c r="BE47" s="39"/>
      <c r="BF47" s="39"/>
    </row>
    <row r="48" spans="1:65" x14ac:dyDescent="0.25">
      <c r="A48" s="52"/>
      <c r="B48" s="64" t="s">
        <v>49</v>
      </c>
      <c r="C48" s="51" t="s">
        <v>50</v>
      </c>
      <c r="D48" s="4" t="s">
        <v>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8"/>
      <c r="V48" s="26">
        <f t="shared" si="0"/>
        <v>0</v>
      </c>
      <c r="W48" s="20" t="s">
        <v>76</v>
      </c>
      <c r="X48" s="20" t="s">
        <v>76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28"/>
      <c r="AU48" s="7"/>
      <c r="AV48" s="7"/>
      <c r="AW48" s="26">
        <f t="shared" si="1"/>
        <v>0</v>
      </c>
      <c r="AX48" s="39"/>
      <c r="AY48" s="39"/>
      <c r="AZ48" s="39"/>
      <c r="BA48" s="39"/>
      <c r="BB48" s="39"/>
      <c r="BC48" s="39"/>
      <c r="BD48" s="39"/>
      <c r="BE48" s="39"/>
      <c r="BF48" s="39"/>
    </row>
    <row r="49" spans="1:58" ht="15.75" thickBot="1" x14ac:dyDescent="0.3">
      <c r="A49" s="52"/>
      <c r="B49" s="50"/>
      <c r="C49" s="49"/>
      <c r="D49" s="4" t="s">
        <v>10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8"/>
      <c r="V49" s="26">
        <f t="shared" si="0"/>
        <v>0</v>
      </c>
      <c r="W49" s="20" t="s">
        <v>76</v>
      </c>
      <c r="X49" s="20" t="s">
        <v>76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28"/>
      <c r="AU49" s="7"/>
      <c r="AV49" s="7"/>
      <c r="AW49" s="26">
        <f t="shared" si="1"/>
        <v>0</v>
      </c>
      <c r="AX49" s="39"/>
      <c r="AY49" s="39"/>
      <c r="AZ49" s="39"/>
      <c r="BA49" s="39"/>
      <c r="BB49" s="39"/>
      <c r="BC49" s="39"/>
      <c r="BD49" s="39"/>
      <c r="BE49" s="39"/>
      <c r="BF49" s="39"/>
    </row>
    <row r="50" spans="1:58" ht="21" customHeight="1" x14ac:dyDescent="0.25">
      <c r="A50" s="52"/>
      <c r="B50" s="64" t="s">
        <v>59</v>
      </c>
      <c r="C50" s="51" t="s">
        <v>140</v>
      </c>
      <c r="D50" s="4" t="s">
        <v>9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8"/>
      <c r="V50" s="26">
        <f t="shared" si="0"/>
        <v>0</v>
      </c>
      <c r="W50" s="20" t="s">
        <v>76</v>
      </c>
      <c r="X50" s="20" t="s">
        <v>76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28"/>
      <c r="AU50" s="7"/>
      <c r="AV50" s="7"/>
      <c r="AW50" s="26">
        <f t="shared" si="1"/>
        <v>0</v>
      </c>
      <c r="AX50" s="39"/>
      <c r="AY50" s="39"/>
      <c r="AZ50" s="39"/>
      <c r="BA50" s="39"/>
      <c r="BB50" s="39"/>
      <c r="BC50" s="39"/>
      <c r="BD50" s="39"/>
      <c r="BE50" s="39"/>
      <c r="BF50" s="39"/>
    </row>
    <row r="51" spans="1:58" x14ac:dyDescent="0.25">
      <c r="A51" s="52"/>
      <c r="B51" s="44"/>
      <c r="C51" s="46"/>
      <c r="D51" s="4" t="s">
        <v>10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8"/>
      <c r="V51" s="26">
        <f t="shared" si="0"/>
        <v>0</v>
      </c>
      <c r="W51" s="20" t="s">
        <v>76</v>
      </c>
      <c r="X51" s="20" t="s">
        <v>76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28"/>
      <c r="AU51" s="7"/>
      <c r="AV51" s="7"/>
      <c r="AW51" s="26">
        <f t="shared" si="1"/>
        <v>0</v>
      </c>
      <c r="AX51" s="39"/>
      <c r="AY51" s="39"/>
      <c r="AZ51" s="39"/>
      <c r="BA51" s="39"/>
      <c r="BB51" s="39"/>
      <c r="BC51" s="39"/>
      <c r="BD51" s="39"/>
      <c r="BE51" s="39"/>
      <c r="BF51" s="39"/>
    </row>
    <row r="52" spans="1:58" ht="21" customHeight="1" x14ac:dyDescent="0.25">
      <c r="A52" s="52"/>
      <c r="B52" s="43" t="s">
        <v>60</v>
      </c>
      <c r="C52" s="45" t="s">
        <v>51</v>
      </c>
      <c r="D52" s="4" t="s">
        <v>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8"/>
      <c r="V52" s="26">
        <f t="shared" si="0"/>
        <v>0</v>
      </c>
      <c r="W52" s="20" t="s">
        <v>76</v>
      </c>
      <c r="X52" s="20" t="s">
        <v>76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28"/>
      <c r="AU52" s="7"/>
      <c r="AV52" s="7"/>
      <c r="AW52" s="26">
        <f t="shared" si="1"/>
        <v>0</v>
      </c>
      <c r="AX52" s="39"/>
      <c r="AY52" s="39"/>
      <c r="AZ52" s="39"/>
      <c r="BA52" s="39"/>
      <c r="BB52" s="39"/>
      <c r="BC52" s="39"/>
      <c r="BD52" s="39"/>
      <c r="BE52" s="39"/>
      <c r="BF52" s="39"/>
    </row>
    <row r="53" spans="1:58" x14ac:dyDescent="0.25">
      <c r="A53" s="52"/>
      <c r="B53" s="44"/>
      <c r="C53" s="46"/>
      <c r="D53" s="4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8"/>
      <c r="V53" s="26">
        <f t="shared" si="0"/>
        <v>0</v>
      </c>
      <c r="W53" s="20" t="s">
        <v>76</v>
      </c>
      <c r="X53" s="20" t="s">
        <v>76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28"/>
      <c r="AU53" s="7"/>
      <c r="AV53" s="7"/>
      <c r="AW53" s="26">
        <f t="shared" si="1"/>
        <v>0</v>
      </c>
      <c r="AX53" s="39"/>
      <c r="AY53" s="39"/>
      <c r="AZ53" s="39"/>
      <c r="BA53" s="39"/>
      <c r="BB53" s="39"/>
      <c r="BC53" s="39"/>
      <c r="BD53" s="39"/>
      <c r="BE53" s="39"/>
      <c r="BF53" s="39"/>
    </row>
    <row r="54" spans="1:58" ht="21" customHeight="1" x14ac:dyDescent="0.25">
      <c r="A54" s="52"/>
      <c r="B54" s="43" t="s">
        <v>61</v>
      </c>
      <c r="C54" s="45" t="s">
        <v>141</v>
      </c>
      <c r="D54" s="4" t="s">
        <v>9</v>
      </c>
      <c r="E54" s="1">
        <v>6</v>
      </c>
      <c r="F54" s="1">
        <v>6</v>
      </c>
      <c r="G54" s="1">
        <v>6</v>
      </c>
      <c r="H54" s="1">
        <v>6</v>
      </c>
      <c r="I54" s="1">
        <v>6</v>
      </c>
      <c r="J54" s="1">
        <v>6</v>
      </c>
      <c r="K54" s="1">
        <v>6</v>
      </c>
      <c r="L54" s="1">
        <v>6</v>
      </c>
      <c r="M54" s="1"/>
      <c r="N54" s="1"/>
      <c r="O54" s="1"/>
      <c r="P54" s="1"/>
      <c r="Q54" s="1"/>
      <c r="R54" s="1"/>
      <c r="S54" s="1"/>
      <c r="T54" s="1"/>
      <c r="U54" s="28"/>
      <c r="V54" s="26">
        <f t="shared" si="0"/>
        <v>48</v>
      </c>
      <c r="W54" s="20" t="s">
        <v>76</v>
      </c>
      <c r="X54" s="20" t="s">
        <v>76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28"/>
      <c r="AU54" s="7"/>
      <c r="AV54" s="7"/>
      <c r="AW54" s="26">
        <f t="shared" si="1"/>
        <v>0</v>
      </c>
      <c r="AX54" s="39"/>
      <c r="AY54" s="39"/>
      <c r="AZ54" s="39"/>
      <c r="BA54" s="39"/>
      <c r="BB54" s="39"/>
      <c r="BC54" s="39"/>
      <c r="BD54" s="39"/>
      <c r="BE54" s="39"/>
      <c r="BF54" s="39"/>
    </row>
    <row r="55" spans="1:58" x14ac:dyDescent="0.25">
      <c r="A55" s="52"/>
      <c r="B55" s="44"/>
      <c r="C55" s="46"/>
      <c r="D55" s="4" t="s">
        <v>10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8"/>
      <c r="V55" s="26">
        <f t="shared" si="0"/>
        <v>0</v>
      </c>
      <c r="W55" s="20" t="s">
        <v>76</v>
      </c>
      <c r="X55" s="20" t="s">
        <v>76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28"/>
      <c r="AU55" s="7"/>
      <c r="AV55" s="7"/>
      <c r="AW55" s="26">
        <f t="shared" si="1"/>
        <v>0</v>
      </c>
      <c r="AX55" s="39"/>
      <c r="AY55" s="39"/>
      <c r="AZ55" s="39"/>
      <c r="BA55" s="39"/>
      <c r="BB55" s="39"/>
      <c r="BC55" s="39"/>
      <c r="BD55" s="39"/>
      <c r="BE55" s="39"/>
      <c r="BF55" s="39"/>
    </row>
    <row r="56" spans="1:58" ht="21" customHeight="1" x14ac:dyDescent="0.25">
      <c r="A56" s="52"/>
      <c r="B56" s="43" t="s">
        <v>62</v>
      </c>
      <c r="C56" s="45" t="s">
        <v>142</v>
      </c>
      <c r="D56" s="4" t="s">
        <v>9</v>
      </c>
      <c r="E56" s="1">
        <v>6</v>
      </c>
      <c r="F56" s="1">
        <v>4</v>
      </c>
      <c r="G56" s="1">
        <v>4</v>
      </c>
      <c r="H56" s="1">
        <v>4</v>
      </c>
      <c r="I56" s="1">
        <v>4</v>
      </c>
      <c r="J56" s="1">
        <v>4</v>
      </c>
      <c r="K56" s="1">
        <v>4</v>
      </c>
      <c r="L56" s="1">
        <v>4</v>
      </c>
      <c r="M56" s="1">
        <v>4</v>
      </c>
      <c r="N56" s="1">
        <v>4</v>
      </c>
      <c r="O56" s="1">
        <v>4</v>
      </c>
      <c r="P56" s="1">
        <v>4</v>
      </c>
      <c r="Q56" s="1">
        <v>2</v>
      </c>
      <c r="R56" s="1"/>
      <c r="S56" s="1"/>
      <c r="T56" s="1"/>
      <c r="U56" s="28"/>
      <c r="V56" s="26">
        <f t="shared" si="0"/>
        <v>52</v>
      </c>
      <c r="W56" s="20" t="s">
        <v>76</v>
      </c>
      <c r="X56" s="20" t="s">
        <v>76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28"/>
      <c r="AU56" s="7"/>
      <c r="AV56" s="7"/>
      <c r="AW56" s="26">
        <f t="shared" si="1"/>
        <v>0</v>
      </c>
      <c r="AX56" s="39"/>
      <c r="AY56" s="39"/>
      <c r="AZ56" s="39"/>
      <c r="BA56" s="39"/>
      <c r="BB56" s="39"/>
      <c r="BC56" s="39"/>
      <c r="BD56" s="39"/>
      <c r="BE56" s="39"/>
      <c r="BF56" s="39"/>
    </row>
    <row r="57" spans="1:58" x14ac:dyDescent="0.25">
      <c r="A57" s="52"/>
      <c r="B57" s="44"/>
      <c r="C57" s="46"/>
      <c r="D57" s="4" t="s">
        <v>10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2</v>
      </c>
      <c r="P57" s="1"/>
      <c r="Q57" s="1"/>
      <c r="R57" s="1"/>
      <c r="S57" s="1"/>
      <c r="T57" s="1"/>
      <c r="U57" s="28"/>
      <c r="V57" s="26">
        <f t="shared" si="0"/>
        <v>2</v>
      </c>
      <c r="W57" s="20" t="s">
        <v>76</v>
      </c>
      <c r="X57" s="20" t="s">
        <v>76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28"/>
      <c r="AU57" s="7"/>
      <c r="AV57" s="7"/>
      <c r="AW57" s="26">
        <f t="shared" si="1"/>
        <v>0</v>
      </c>
      <c r="AX57" s="39"/>
      <c r="AY57" s="39"/>
      <c r="AZ57" s="39"/>
      <c r="BA57" s="39"/>
      <c r="BB57" s="39"/>
      <c r="BC57" s="39"/>
      <c r="BD57" s="39"/>
      <c r="BE57" s="39"/>
      <c r="BF57" s="39"/>
    </row>
    <row r="58" spans="1:58" x14ac:dyDescent="0.25">
      <c r="A58" s="52"/>
      <c r="B58" s="43" t="s">
        <v>63</v>
      </c>
      <c r="C58" s="45" t="s">
        <v>52</v>
      </c>
      <c r="D58" s="4" t="s">
        <v>9</v>
      </c>
      <c r="E58" s="1">
        <v>4</v>
      </c>
      <c r="F58" s="1">
        <v>2</v>
      </c>
      <c r="G58" s="1">
        <v>2</v>
      </c>
      <c r="H58" s="1">
        <v>2</v>
      </c>
      <c r="I58" s="1">
        <v>2</v>
      </c>
      <c r="J58" s="1">
        <v>2</v>
      </c>
      <c r="K58" s="1">
        <v>2</v>
      </c>
      <c r="L58" s="1">
        <v>2</v>
      </c>
      <c r="M58" s="1">
        <v>2</v>
      </c>
      <c r="N58" s="1">
        <v>2</v>
      </c>
      <c r="O58" s="1">
        <v>2</v>
      </c>
      <c r="P58" s="1">
        <v>2</v>
      </c>
      <c r="Q58" s="1">
        <v>2</v>
      </c>
      <c r="R58" s="1">
        <v>2</v>
      </c>
      <c r="S58" s="1">
        <v>2</v>
      </c>
      <c r="T58" s="1">
        <v>2</v>
      </c>
      <c r="U58" s="28"/>
      <c r="V58" s="26">
        <f t="shared" si="0"/>
        <v>34</v>
      </c>
      <c r="W58" s="20" t="s">
        <v>76</v>
      </c>
      <c r="X58" s="20" t="s">
        <v>76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28"/>
      <c r="AU58" s="7"/>
      <c r="AV58" s="7"/>
      <c r="AW58" s="26">
        <f t="shared" si="1"/>
        <v>0</v>
      </c>
      <c r="AX58" s="39"/>
      <c r="AY58" s="39"/>
      <c r="AZ58" s="39"/>
      <c r="BA58" s="39"/>
      <c r="BB58" s="39"/>
      <c r="BC58" s="39"/>
      <c r="BD58" s="39"/>
      <c r="BE58" s="39"/>
      <c r="BF58" s="39"/>
    </row>
    <row r="59" spans="1:58" x14ac:dyDescent="0.25">
      <c r="A59" s="52"/>
      <c r="B59" s="44"/>
      <c r="C59" s="46"/>
      <c r="D59" s="4" t="s">
        <v>10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>
        <v>2</v>
      </c>
      <c r="U59" s="28"/>
      <c r="V59" s="26">
        <f t="shared" si="0"/>
        <v>2</v>
      </c>
      <c r="W59" s="20" t="s">
        <v>76</v>
      </c>
      <c r="X59" s="20" t="s">
        <v>76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28"/>
      <c r="AU59" s="7"/>
      <c r="AV59" s="7"/>
      <c r="AW59" s="26">
        <f t="shared" si="1"/>
        <v>0</v>
      </c>
      <c r="AX59" s="39"/>
      <c r="AY59" s="39"/>
      <c r="AZ59" s="39"/>
      <c r="BA59" s="39"/>
      <c r="BB59" s="39"/>
      <c r="BC59" s="39"/>
      <c r="BD59" s="39"/>
      <c r="BE59" s="39"/>
      <c r="BF59" s="39"/>
    </row>
    <row r="60" spans="1:58" ht="15" customHeight="1" x14ac:dyDescent="0.25">
      <c r="A60" s="52"/>
      <c r="B60" s="43" t="s">
        <v>91</v>
      </c>
      <c r="C60" s="45" t="s">
        <v>143</v>
      </c>
      <c r="D60" s="4" t="s">
        <v>9</v>
      </c>
      <c r="E60" s="1">
        <v>4</v>
      </c>
      <c r="F60" s="1">
        <v>2</v>
      </c>
      <c r="G60" s="1">
        <v>2</v>
      </c>
      <c r="H60" s="1">
        <v>2</v>
      </c>
      <c r="I60" s="1">
        <v>2</v>
      </c>
      <c r="J60" s="1">
        <v>2</v>
      </c>
      <c r="K60" s="1">
        <v>2</v>
      </c>
      <c r="L60" s="1">
        <v>2</v>
      </c>
      <c r="M60" s="1">
        <v>2</v>
      </c>
      <c r="N60" s="1">
        <v>2</v>
      </c>
      <c r="O60" s="1">
        <v>2</v>
      </c>
      <c r="P60" s="1">
        <v>2</v>
      </c>
      <c r="Q60" s="1">
        <v>2</v>
      </c>
      <c r="R60" s="1">
        <v>2</v>
      </c>
      <c r="S60" s="1"/>
      <c r="T60" s="1"/>
      <c r="U60" s="28"/>
      <c r="V60" s="26">
        <f t="shared" si="0"/>
        <v>30</v>
      </c>
      <c r="W60" s="20" t="s">
        <v>76</v>
      </c>
      <c r="X60" s="20" t="s">
        <v>76</v>
      </c>
      <c r="Y60" s="1">
        <v>4</v>
      </c>
      <c r="Z60" s="1">
        <v>4</v>
      </c>
      <c r="AA60" s="1">
        <v>4</v>
      </c>
      <c r="AB60" s="1">
        <v>4</v>
      </c>
      <c r="AC60" s="1">
        <v>4</v>
      </c>
      <c r="AD60" s="1">
        <v>2</v>
      </c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28"/>
      <c r="AU60" s="7"/>
      <c r="AV60" s="7"/>
      <c r="AW60" s="26">
        <f t="shared" si="1"/>
        <v>22</v>
      </c>
      <c r="AX60" s="39"/>
      <c r="AY60" s="39"/>
      <c r="AZ60" s="39"/>
      <c r="BA60" s="39"/>
      <c r="BB60" s="39"/>
      <c r="BC60" s="39"/>
      <c r="BD60" s="39"/>
      <c r="BE60" s="39"/>
      <c r="BF60" s="39"/>
    </row>
    <row r="61" spans="1:58" x14ac:dyDescent="0.25">
      <c r="A61" s="52"/>
      <c r="B61" s="44"/>
      <c r="C61" s="46"/>
      <c r="D61" s="4" t="s">
        <v>10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8"/>
      <c r="V61" s="26">
        <f t="shared" si="0"/>
        <v>0</v>
      </c>
      <c r="W61" s="20" t="s">
        <v>76</v>
      </c>
      <c r="X61" s="20" t="s">
        <v>76</v>
      </c>
      <c r="Y61" s="1"/>
      <c r="Z61" s="1"/>
      <c r="AA61" s="1"/>
      <c r="AB61" s="1"/>
      <c r="AC61" s="1">
        <v>2</v>
      </c>
      <c r="AD61" s="1">
        <v>2</v>
      </c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28"/>
      <c r="AU61" s="7"/>
      <c r="AV61" s="7"/>
      <c r="AW61" s="26">
        <f t="shared" si="1"/>
        <v>4</v>
      </c>
      <c r="AX61" s="39"/>
      <c r="AY61" s="39"/>
      <c r="AZ61" s="39"/>
      <c r="BA61" s="39"/>
      <c r="BB61" s="39"/>
      <c r="BC61" s="39"/>
      <c r="BD61" s="39"/>
      <c r="BE61" s="39"/>
      <c r="BF61" s="39"/>
    </row>
    <row r="62" spans="1:58" x14ac:dyDescent="0.25">
      <c r="A62" s="52"/>
      <c r="B62" s="43" t="s">
        <v>144</v>
      </c>
      <c r="C62" s="45" t="s">
        <v>33</v>
      </c>
      <c r="D62" s="4" t="s">
        <v>9</v>
      </c>
      <c r="E62" s="1">
        <v>2</v>
      </c>
      <c r="F62" s="1">
        <v>2</v>
      </c>
      <c r="G62" s="1">
        <v>2</v>
      </c>
      <c r="H62" s="1">
        <v>2</v>
      </c>
      <c r="I62" s="1">
        <v>2</v>
      </c>
      <c r="J62" s="1">
        <v>2</v>
      </c>
      <c r="K62" s="1">
        <v>2</v>
      </c>
      <c r="L62" s="1">
        <v>2</v>
      </c>
      <c r="M62" s="1">
        <v>2</v>
      </c>
      <c r="N62" s="1">
        <v>2</v>
      </c>
      <c r="O62" s="1">
        <v>2</v>
      </c>
      <c r="P62" s="1">
        <v>2</v>
      </c>
      <c r="Q62" s="1">
        <v>2</v>
      </c>
      <c r="R62" s="1">
        <v>2</v>
      </c>
      <c r="S62" s="1"/>
      <c r="T62" s="1"/>
      <c r="U62" s="28"/>
      <c r="V62" s="26">
        <f t="shared" si="0"/>
        <v>28</v>
      </c>
      <c r="W62" s="20"/>
      <c r="X62" s="20"/>
      <c r="Y62" s="1">
        <v>2</v>
      </c>
      <c r="Z62" s="1">
        <v>2</v>
      </c>
      <c r="AA62" s="1">
        <v>2</v>
      </c>
      <c r="AB62" s="1">
        <v>2</v>
      </c>
      <c r="AC62" s="1">
        <v>2</v>
      </c>
      <c r="AD62" s="1">
        <v>2</v>
      </c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28"/>
      <c r="AU62" s="7"/>
      <c r="AV62" s="7"/>
      <c r="AW62" s="26">
        <f t="shared" si="1"/>
        <v>12</v>
      </c>
      <c r="AX62" s="39"/>
      <c r="AY62" s="39"/>
      <c r="AZ62" s="39"/>
      <c r="BA62" s="39"/>
      <c r="BB62" s="39"/>
      <c r="BC62" s="39"/>
      <c r="BD62" s="39"/>
      <c r="BE62" s="39"/>
      <c r="BF62" s="39"/>
    </row>
    <row r="63" spans="1:58" x14ac:dyDescent="0.25">
      <c r="A63" s="52"/>
      <c r="B63" s="44"/>
      <c r="C63" s="46"/>
      <c r="D63" s="4" t="s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8"/>
      <c r="V63" s="26">
        <f t="shared" si="0"/>
        <v>0</v>
      </c>
      <c r="W63" s="20"/>
      <c r="X63" s="20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28"/>
      <c r="AU63" s="7"/>
      <c r="AV63" s="7"/>
      <c r="AW63" s="26">
        <f t="shared" si="1"/>
        <v>0</v>
      </c>
      <c r="AX63" s="39"/>
      <c r="AY63" s="39"/>
      <c r="AZ63" s="39"/>
      <c r="BA63" s="39"/>
      <c r="BB63" s="39"/>
      <c r="BC63" s="39"/>
      <c r="BD63" s="39"/>
      <c r="BE63" s="39"/>
      <c r="BF63" s="39"/>
    </row>
    <row r="64" spans="1:58" x14ac:dyDescent="0.25">
      <c r="A64" s="52"/>
      <c r="B64" s="43" t="s">
        <v>53</v>
      </c>
      <c r="C64" s="45" t="s">
        <v>136</v>
      </c>
      <c r="D64" s="4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8"/>
      <c r="V64" s="26">
        <f t="shared" si="0"/>
        <v>0</v>
      </c>
      <c r="W64" s="20" t="s">
        <v>76</v>
      </c>
      <c r="X64" s="20" t="s">
        <v>76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28"/>
      <c r="AU64" s="7"/>
      <c r="AV64" s="7"/>
      <c r="AW64" s="26">
        <f t="shared" si="1"/>
        <v>0</v>
      </c>
      <c r="AX64" s="39"/>
      <c r="AY64" s="39"/>
      <c r="AZ64" s="39"/>
      <c r="BA64" s="39"/>
      <c r="BB64" s="39"/>
      <c r="BC64" s="39"/>
      <c r="BD64" s="39"/>
      <c r="BE64" s="39"/>
      <c r="BF64" s="39"/>
    </row>
    <row r="65" spans="1:58" x14ac:dyDescent="0.25">
      <c r="A65" s="52"/>
      <c r="B65" s="44"/>
      <c r="C65" s="46"/>
      <c r="D65" s="4" t="s">
        <v>10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8"/>
      <c r="V65" s="26">
        <f t="shared" si="0"/>
        <v>0</v>
      </c>
      <c r="W65" s="20" t="s">
        <v>76</v>
      </c>
      <c r="X65" s="20" t="s">
        <v>76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28"/>
      <c r="AU65" s="7"/>
      <c r="AV65" s="7"/>
      <c r="AW65" s="26">
        <f t="shared" si="1"/>
        <v>0</v>
      </c>
      <c r="AX65" s="39"/>
      <c r="AY65" s="39"/>
      <c r="AZ65" s="39"/>
      <c r="BA65" s="39"/>
      <c r="BB65" s="39"/>
      <c r="BC65" s="39"/>
      <c r="BD65" s="39"/>
      <c r="BE65" s="39"/>
      <c r="BF65" s="39"/>
    </row>
    <row r="66" spans="1:58" x14ac:dyDescent="0.25">
      <c r="A66" s="52"/>
      <c r="B66" s="43" t="s">
        <v>54</v>
      </c>
      <c r="C66" s="45" t="s">
        <v>137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8"/>
      <c r="V66" s="26">
        <f t="shared" si="0"/>
        <v>0</v>
      </c>
      <c r="W66" s="20" t="s">
        <v>76</v>
      </c>
      <c r="X66" s="20" t="s">
        <v>76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28"/>
      <c r="AU66" s="7"/>
      <c r="AV66" s="7"/>
      <c r="AW66" s="26">
        <f t="shared" si="1"/>
        <v>0</v>
      </c>
      <c r="AX66" s="39"/>
      <c r="AY66" s="39"/>
      <c r="AZ66" s="39"/>
      <c r="BA66" s="39"/>
      <c r="BB66" s="39"/>
      <c r="BC66" s="39"/>
      <c r="BD66" s="39"/>
      <c r="BE66" s="39"/>
      <c r="BF66" s="39"/>
    </row>
    <row r="67" spans="1:58" x14ac:dyDescent="0.25">
      <c r="A67" s="52"/>
      <c r="B67" s="44"/>
      <c r="C67" s="46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8"/>
      <c r="V67" s="26">
        <f t="shared" si="0"/>
        <v>0</v>
      </c>
      <c r="W67" s="20" t="s">
        <v>76</v>
      </c>
      <c r="X67" s="20" t="s">
        <v>76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28"/>
      <c r="AU67" s="7"/>
      <c r="AV67" s="7"/>
      <c r="AW67" s="26">
        <f t="shared" si="1"/>
        <v>0</v>
      </c>
      <c r="AX67" s="39"/>
      <c r="AY67" s="39"/>
      <c r="AZ67" s="39"/>
      <c r="BA67" s="39"/>
      <c r="BB67" s="39"/>
      <c r="BC67" s="39"/>
      <c r="BD67" s="39"/>
      <c r="BE67" s="39"/>
      <c r="BF67" s="39"/>
    </row>
    <row r="68" spans="1:58" ht="26.25" customHeight="1" x14ac:dyDescent="0.25">
      <c r="A68" s="52"/>
      <c r="B68" s="43" t="s">
        <v>146</v>
      </c>
      <c r="C68" s="45" t="s">
        <v>148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8"/>
      <c r="V68" s="26">
        <f t="shared" si="0"/>
        <v>0</v>
      </c>
      <c r="W68" s="20" t="s">
        <v>76</v>
      </c>
      <c r="X68" s="20" t="s">
        <v>76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28"/>
      <c r="AU68" s="7"/>
      <c r="AV68" s="7"/>
      <c r="AW68" s="26">
        <f t="shared" si="1"/>
        <v>0</v>
      </c>
      <c r="AX68" s="39"/>
      <c r="AY68" s="39"/>
      <c r="AZ68" s="39"/>
      <c r="BA68" s="39"/>
      <c r="BB68" s="39"/>
      <c r="BC68" s="39"/>
      <c r="BD68" s="39"/>
      <c r="BE68" s="39"/>
      <c r="BF68" s="39"/>
    </row>
    <row r="69" spans="1:58" ht="27.75" customHeight="1" x14ac:dyDescent="0.25">
      <c r="A69" s="52"/>
      <c r="B69" s="44"/>
      <c r="C69" s="46"/>
      <c r="D69" s="4" t="s">
        <v>10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8"/>
      <c r="V69" s="26">
        <f t="shared" si="0"/>
        <v>0</v>
      </c>
      <c r="W69" s="20" t="s">
        <v>76</v>
      </c>
      <c r="X69" s="20" t="s">
        <v>76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28"/>
      <c r="AU69" s="7"/>
      <c r="AV69" s="7"/>
      <c r="AW69" s="26">
        <f t="shared" si="1"/>
        <v>0</v>
      </c>
      <c r="AX69" s="39"/>
      <c r="AY69" s="39"/>
      <c r="AZ69" s="39"/>
      <c r="BA69" s="39"/>
      <c r="BB69" s="39"/>
      <c r="BC69" s="39"/>
      <c r="BD69" s="39"/>
      <c r="BE69" s="39"/>
      <c r="BF69" s="39"/>
    </row>
    <row r="70" spans="1:58" ht="21" customHeight="1" x14ac:dyDescent="0.25">
      <c r="A70" s="52"/>
      <c r="B70" s="43" t="s">
        <v>147</v>
      </c>
      <c r="C70" s="45" t="s">
        <v>149</v>
      </c>
      <c r="D70" s="4" t="s">
        <v>9</v>
      </c>
      <c r="E70" s="1">
        <v>8</v>
      </c>
      <c r="F70" s="1">
        <v>8</v>
      </c>
      <c r="G70" s="1">
        <v>8</v>
      </c>
      <c r="H70" s="1">
        <v>8</v>
      </c>
      <c r="I70" s="1">
        <v>8</v>
      </c>
      <c r="J70" s="1">
        <v>6</v>
      </c>
      <c r="K70" s="1">
        <v>8</v>
      </c>
      <c r="L70" s="1">
        <v>6</v>
      </c>
      <c r="M70" s="1">
        <v>8</v>
      </c>
      <c r="N70" s="1">
        <v>8</v>
      </c>
      <c r="O70" s="1">
        <v>2</v>
      </c>
      <c r="P70" s="1">
        <v>4</v>
      </c>
      <c r="Q70" s="1">
        <v>4</v>
      </c>
      <c r="R70" s="1">
        <v>4</v>
      </c>
      <c r="S70" s="1">
        <v>10</v>
      </c>
      <c r="T70" s="1">
        <v>10</v>
      </c>
      <c r="U70" s="28"/>
      <c r="V70" s="26">
        <f t="shared" si="0"/>
        <v>110</v>
      </c>
      <c r="W70" s="20" t="s">
        <v>76</v>
      </c>
      <c r="X70" s="20" t="s">
        <v>76</v>
      </c>
      <c r="Y70" s="1">
        <v>10</v>
      </c>
      <c r="Z70" s="1">
        <v>12</v>
      </c>
      <c r="AA70" s="1">
        <v>12</v>
      </c>
      <c r="AB70" s="1">
        <v>12</v>
      </c>
      <c r="AC70" s="1">
        <v>10</v>
      </c>
      <c r="AD70" s="1">
        <v>12</v>
      </c>
      <c r="AE70" s="1">
        <v>10</v>
      </c>
      <c r="AF70" s="1">
        <v>14</v>
      </c>
      <c r="AG70" s="1">
        <v>14</v>
      </c>
      <c r="AH70" s="1">
        <v>12</v>
      </c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28"/>
      <c r="AU70" s="7"/>
      <c r="AV70" s="7"/>
      <c r="AW70" s="26">
        <f t="shared" si="1"/>
        <v>118</v>
      </c>
      <c r="AX70" s="39"/>
      <c r="AY70" s="39"/>
      <c r="AZ70" s="39"/>
      <c r="BA70" s="39"/>
      <c r="BB70" s="39"/>
      <c r="BC70" s="39"/>
      <c r="BD70" s="39"/>
      <c r="BE70" s="39"/>
      <c r="BF70" s="39"/>
    </row>
    <row r="71" spans="1:58" ht="24.75" customHeight="1" x14ac:dyDescent="0.25">
      <c r="A71" s="52"/>
      <c r="B71" s="44"/>
      <c r="C71" s="46"/>
      <c r="D71" s="4" t="s">
        <v>10</v>
      </c>
      <c r="E71" s="1"/>
      <c r="F71" s="1"/>
      <c r="G71" s="1"/>
      <c r="H71" s="1"/>
      <c r="I71" s="1"/>
      <c r="J71" s="1"/>
      <c r="K71" s="1"/>
      <c r="L71" s="1">
        <v>2</v>
      </c>
      <c r="M71" s="1"/>
      <c r="N71" s="1"/>
      <c r="O71" s="1"/>
      <c r="P71" s="1"/>
      <c r="Q71" s="1"/>
      <c r="R71" s="1">
        <v>2</v>
      </c>
      <c r="S71" s="1"/>
      <c r="T71" s="1"/>
      <c r="U71" s="28"/>
      <c r="V71" s="26">
        <f t="shared" si="0"/>
        <v>4</v>
      </c>
      <c r="W71" s="20" t="s">
        <v>76</v>
      </c>
      <c r="X71" s="20" t="s">
        <v>76</v>
      </c>
      <c r="Y71" s="1">
        <v>2</v>
      </c>
      <c r="Z71" s="1"/>
      <c r="AA71" s="1"/>
      <c r="AB71" s="1"/>
      <c r="AC71" s="1"/>
      <c r="AD71" s="1"/>
      <c r="AE71" s="1">
        <v>2</v>
      </c>
      <c r="AF71" s="1">
        <v>2</v>
      </c>
      <c r="AG71" s="1">
        <v>2</v>
      </c>
      <c r="AH71" s="1">
        <v>2</v>
      </c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28"/>
      <c r="AU71" s="7"/>
      <c r="AV71" s="7"/>
      <c r="AW71" s="26">
        <f t="shared" si="1"/>
        <v>10</v>
      </c>
      <c r="AX71" s="39"/>
      <c r="AY71" s="39"/>
      <c r="AZ71" s="39"/>
      <c r="BA71" s="39"/>
      <c r="BB71" s="39"/>
      <c r="BC71" s="39"/>
      <c r="BD71" s="39"/>
      <c r="BE71" s="39"/>
      <c r="BF71" s="39"/>
    </row>
    <row r="72" spans="1:58" ht="24.75" customHeight="1" x14ac:dyDescent="0.25">
      <c r="A72" s="52"/>
      <c r="B72" s="43" t="s">
        <v>145</v>
      </c>
      <c r="C72" s="45" t="s">
        <v>150</v>
      </c>
      <c r="D72" s="4" t="s">
        <v>9</v>
      </c>
      <c r="E72" s="1"/>
      <c r="F72" s="1"/>
      <c r="G72" s="1"/>
      <c r="H72" s="1"/>
      <c r="I72" s="1"/>
      <c r="J72" s="1"/>
      <c r="K72" s="1"/>
      <c r="L72" s="1"/>
      <c r="M72" s="1">
        <v>6</v>
      </c>
      <c r="N72" s="1">
        <v>4</v>
      </c>
      <c r="O72" s="1">
        <v>6</v>
      </c>
      <c r="P72" s="1">
        <v>6</v>
      </c>
      <c r="Q72" s="1">
        <v>6</v>
      </c>
      <c r="R72" s="1">
        <v>12</v>
      </c>
      <c r="S72" s="1">
        <v>12</v>
      </c>
      <c r="T72" s="1">
        <v>8</v>
      </c>
      <c r="U72" s="28"/>
      <c r="V72" s="26">
        <f t="shared" si="0"/>
        <v>60</v>
      </c>
      <c r="W72" s="20"/>
      <c r="X72" s="20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28"/>
      <c r="AU72" s="7"/>
      <c r="AV72" s="7"/>
      <c r="AW72" s="26">
        <f t="shared" si="1"/>
        <v>0</v>
      </c>
      <c r="AX72" s="39"/>
      <c r="AY72" s="39"/>
      <c r="AZ72" s="39"/>
      <c r="BA72" s="39"/>
      <c r="BB72" s="39"/>
      <c r="BC72" s="39"/>
      <c r="BD72" s="39"/>
      <c r="BE72" s="39"/>
      <c r="BF72" s="39"/>
    </row>
    <row r="73" spans="1:58" ht="24.75" customHeight="1" x14ac:dyDescent="0.25">
      <c r="A73" s="52"/>
      <c r="B73" s="44"/>
      <c r="C73" s="46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>
        <v>2</v>
      </c>
      <c r="O73" s="1"/>
      <c r="P73" s="1"/>
      <c r="Q73" s="1"/>
      <c r="R73" s="1"/>
      <c r="S73" s="1"/>
      <c r="T73" s="1"/>
      <c r="U73" s="28"/>
      <c r="V73" s="26">
        <f t="shared" si="0"/>
        <v>2</v>
      </c>
      <c r="W73" s="20"/>
      <c r="X73" s="20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28"/>
      <c r="AU73" s="7"/>
      <c r="AV73" s="7"/>
      <c r="AW73" s="26">
        <f t="shared" si="1"/>
        <v>0</v>
      </c>
      <c r="AX73" s="39"/>
      <c r="AY73" s="39"/>
      <c r="AZ73" s="39"/>
      <c r="BA73" s="39"/>
      <c r="BB73" s="39"/>
      <c r="BC73" s="39"/>
      <c r="BD73" s="39"/>
      <c r="BE73" s="39"/>
      <c r="BF73" s="39"/>
    </row>
    <row r="74" spans="1:58" x14ac:dyDescent="0.25">
      <c r="A74" s="52"/>
      <c r="B74" s="40" t="s">
        <v>151</v>
      </c>
      <c r="C74" s="25" t="s">
        <v>56</v>
      </c>
      <c r="D74" s="4" t="s">
        <v>9</v>
      </c>
      <c r="E74" s="1">
        <v>6</v>
      </c>
      <c r="F74" s="1">
        <v>6</v>
      </c>
      <c r="G74" s="1">
        <v>6</v>
      </c>
      <c r="H74" s="1">
        <v>6</v>
      </c>
      <c r="I74" s="1">
        <v>6</v>
      </c>
      <c r="J74" s="1">
        <v>6</v>
      </c>
      <c r="K74" s="1">
        <v>6</v>
      </c>
      <c r="L74" s="1">
        <v>6</v>
      </c>
      <c r="M74" s="1">
        <v>6</v>
      </c>
      <c r="N74" s="1">
        <v>6</v>
      </c>
      <c r="O74" s="1">
        <v>12</v>
      </c>
      <c r="P74" s="1">
        <v>12</v>
      </c>
      <c r="Q74" s="1">
        <v>12</v>
      </c>
      <c r="R74" s="1">
        <v>12</v>
      </c>
      <c r="S74" s="1">
        <v>12</v>
      </c>
      <c r="T74" s="1">
        <v>12</v>
      </c>
      <c r="U74" s="28"/>
      <c r="V74" s="26">
        <f t="shared" si="0"/>
        <v>132</v>
      </c>
      <c r="W74" s="20" t="s">
        <v>76</v>
      </c>
      <c r="X74" s="20" t="s">
        <v>76</v>
      </c>
      <c r="Y74" s="1">
        <v>18</v>
      </c>
      <c r="Z74" s="1">
        <v>18</v>
      </c>
      <c r="AA74" s="1">
        <v>18</v>
      </c>
      <c r="AB74" s="1">
        <v>18</v>
      </c>
      <c r="AC74" s="1">
        <v>18</v>
      </c>
      <c r="AD74" s="1">
        <v>18</v>
      </c>
      <c r="AE74" s="1">
        <v>24</v>
      </c>
      <c r="AF74" s="1">
        <v>18</v>
      </c>
      <c r="AG74" s="1">
        <v>18</v>
      </c>
      <c r="AH74" s="1">
        <v>18</v>
      </c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28"/>
      <c r="AU74" s="7"/>
      <c r="AV74" s="7"/>
      <c r="AW74" s="26">
        <f t="shared" si="1"/>
        <v>186</v>
      </c>
      <c r="AX74" s="39"/>
      <c r="AY74" s="39"/>
      <c r="AZ74" s="39"/>
      <c r="BA74" s="39"/>
      <c r="BB74" s="39"/>
      <c r="BC74" s="39"/>
      <c r="BD74" s="39"/>
      <c r="BE74" s="39"/>
      <c r="BF74" s="39"/>
    </row>
    <row r="75" spans="1:58" x14ac:dyDescent="0.25">
      <c r="A75" s="52"/>
      <c r="B75" s="40" t="s">
        <v>152</v>
      </c>
      <c r="C75" s="25" t="s">
        <v>55</v>
      </c>
      <c r="D75" s="4" t="s">
        <v>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8"/>
      <c r="V75" s="26">
        <f t="shared" si="0"/>
        <v>0</v>
      </c>
      <c r="W75" s="20" t="s">
        <v>76</v>
      </c>
      <c r="X75" s="20" t="s">
        <v>76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>
        <v>36</v>
      </c>
      <c r="AJ75" s="1">
        <v>36</v>
      </c>
      <c r="AK75" s="1">
        <v>36</v>
      </c>
      <c r="AL75" s="1">
        <v>36</v>
      </c>
      <c r="AM75" s="1">
        <v>36</v>
      </c>
      <c r="AN75" s="1">
        <v>36</v>
      </c>
      <c r="AO75" s="1">
        <v>36</v>
      </c>
      <c r="AP75" s="1">
        <v>36</v>
      </c>
      <c r="AQ75" s="1">
        <v>36</v>
      </c>
      <c r="AR75" s="1">
        <v>36</v>
      </c>
      <c r="AS75" s="1">
        <v>36</v>
      </c>
      <c r="AT75" s="28">
        <v>36</v>
      </c>
      <c r="AU75" s="7"/>
      <c r="AV75" s="7"/>
      <c r="AW75" s="26">
        <f t="shared" si="1"/>
        <v>432</v>
      </c>
      <c r="AX75" s="39"/>
      <c r="AY75" s="39"/>
      <c r="AZ75" s="39"/>
      <c r="BA75" s="39"/>
      <c r="BB75" s="39"/>
      <c r="BC75" s="39"/>
      <c r="BD75" s="39"/>
      <c r="BE75" s="39"/>
      <c r="BF75" s="39"/>
    </row>
    <row r="76" spans="1:58" ht="43.5" hidden="1" customHeight="1" x14ac:dyDescent="0.25">
      <c r="A76" s="52"/>
      <c r="B76" s="43" t="s">
        <v>153</v>
      </c>
      <c r="C76" s="45" t="s">
        <v>157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8"/>
      <c r="V76" s="26">
        <f t="shared" si="0"/>
        <v>0</v>
      </c>
      <c r="W76" s="20" t="s">
        <v>76</v>
      </c>
      <c r="X76" s="20" t="s">
        <v>76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28"/>
      <c r="AU76" s="7"/>
      <c r="AV76" s="7"/>
      <c r="AW76" s="26">
        <f t="shared" si="1"/>
        <v>0</v>
      </c>
      <c r="AX76" s="39"/>
      <c r="AY76" s="39"/>
      <c r="AZ76" s="39"/>
      <c r="BA76" s="39"/>
      <c r="BB76" s="39"/>
      <c r="BC76" s="39"/>
      <c r="BD76" s="39"/>
      <c r="BE76" s="39"/>
      <c r="BF76" s="39"/>
    </row>
    <row r="77" spans="1:58" ht="92.25" hidden="1" customHeight="1" x14ac:dyDescent="0.25">
      <c r="A77" s="52"/>
      <c r="B77" s="44"/>
      <c r="C77" s="46"/>
      <c r="D77" s="4" t="s">
        <v>10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8"/>
      <c r="V77" s="26">
        <f t="shared" si="0"/>
        <v>0</v>
      </c>
      <c r="W77" s="20" t="s">
        <v>76</v>
      </c>
      <c r="X77" s="20" t="s">
        <v>76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28"/>
      <c r="AU77" s="7"/>
      <c r="AV77" s="7"/>
      <c r="AW77" s="26">
        <f t="shared" si="1"/>
        <v>0</v>
      </c>
      <c r="AX77" s="39"/>
      <c r="AY77" s="39"/>
      <c r="AZ77" s="39"/>
      <c r="BA77" s="39"/>
      <c r="BB77" s="39"/>
      <c r="BC77" s="39"/>
      <c r="BD77" s="39"/>
      <c r="BE77" s="39"/>
      <c r="BF77" s="39"/>
    </row>
    <row r="78" spans="1:58" ht="65.25" hidden="1" customHeight="1" x14ac:dyDescent="0.25">
      <c r="A78" s="52"/>
      <c r="B78" s="43" t="s">
        <v>154</v>
      </c>
      <c r="C78" s="45" t="s">
        <v>158</v>
      </c>
      <c r="D78" s="4" t="s">
        <v>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8"/>
      <c r="V78" s="26">
        <f t="shared" ref="V78:V86" si="2">SUM(E78:U78)</f>
        <v>0</v>
      </c>
      <c r="W78" s="20" t="s">
        <v>76</v>
      </c>
      <c r="X78" s="20" t="s">
        <v>76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28"/>
      <c r="AU78" s="7"/>
      <c r="AV78" s="7"/>
      <c r="AW78" s="26">
        <f t="shared" ref="AW78:AW82" si="3">SUM(Y78:AV78)</f>
        <v>0</v>
      </c>
      <c r="AX78" s="39"/>
      <c r="AY78" s="39"/>
      <c r="AZ78" s="39"/>
      <c r="BA78" s="39"/>
      <c r="BB78" s="39"/>
      <c r="BC78" s="39"/>
      <c r="BD78" s="39"/>
      <c r="BE78" s="39"/>
      <c r="BF78" s="39"/>
    </row>
    <row r="79" spans="1:58" ht="81" hidden="1" customHeight="1" x14ac:dyDescent="0.25">
      <c r="A79" s="52"/>
      <c r="B79" s="44"/>
      <c r="C79" s="46"/>
      <c r="D79" s="4" t="s">
        <v>10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  <c r="V79" s="26">
        <f t="shared" si="2"/>
        <v>0</v>
      </c>
      <c r="W79" s="20" t="s">
        <v>76</v>
      </c>
      <c r="X79" s="20" t="s">
        <v>76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28"/>
      <c r="AU79" s="7"/>
      <c r="AV79" s="7"/>
      <c r="AW79" s="26">
        <f t="shared" si="3"/>
        <v>0</v>
      </c>
      <c r="AX79" s="39"/>
      <c r="AY79" s="39"/>
      <c r="AZ79" s="39"/>
      <c r="BA79" s="39"/>
      <c r="BB79" s="39"/>
      <c r="BC79" s="39"/>
      <c r="BD79" s="39"/>
      <c r="BE79" s="39"/>
      <c r="BF79" s="39"/>
    </row>
    <row r="80" spans="1:58" ht="20.25" hidden="1" customHeight="1" x14ac:dyDescent="0.25">
      <c r="A80" s="52"/>
      <c r="B80" s="40" t="s">
        <v>155</v>
      </c>
      <c r="C80" s="25" t="s">
        <v>56</v>
      </c>
      <c r="D80" s="4" t="s">
        <v>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8"/>
      <c r="V80" s="26">
        <f t="shared" si="2"/>
        <v>0</v>
      </c>
      <c r="W80" s="20" t="s">
        <v>76</v>
      </c>
      <c r="X80" s="20" t="s">
        <v>76</v>
      </c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28"/>
      <c r="AU80" s="7"/>
      <c r="AV80" s="7"/>
      <c r="AW80" s="26">
        <f t="shared" si="3"/>
        <v>0</v>
      </c>
      <c r="AX80" s="39"/>
      <c r="AY80" s="39"/>
      <c r="AZ80" s="39"/>
      <c r="BA80" s="39"/>
      <c r="BB80" s="39"/>
      <c r="BC80" s="39"/>
      <c r="BD80" s="39"/>
      <c r="BE80" s="39"/>
      <c r="BF80" s="39"/>
    </row>
    <row r="81" spans="1:58" hidden="1" x14ac:dyDescent="0.25">
      <c r="A81" s="52"/>
      <c r="B81" s="40" t="s">
        <v>156</v>
      </c>
      <c r="C81" s="25" t="s">
        <v>55</v>
      </c>
      <c r="D81" s="4" t="s">
        <v>9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8"/>
      <c r="V81" s="26">
        <f t="shared" si="2"/>
        <v>0</v>
      </c>
      <c r="W81" s="20" t="s">
        <v>76</v>
      </c>
      <c r="X81" s="20" t="s">
        <v>76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28"/>
      <c r="AU81" s="7"/>
      <c r="AV81" s="7"/>
      <c r="AW81" s="26">
        <f t="shared" si="3"/>
        <v>0</v>
      </c>
      <c r="AX81" s="39"/>
      <c r="AY81" s="39"/>
      <c r="AZ81" s="39"/>
      <c r="BA81" s="39"/>
      <c r="BB81" s="39"/>
      <c r="BC81" s="39"/>
      <c r="BD81" s="39"/>
      <c r="BE81" s="39"/>
      <c r="BF81" s="39"/>
    </row>
    <row r="82" spans="1:58" s="2" customFormat="1" x14ac:dyDescent="0.25">
      <c r="A82" s="52"/>
      <c r="B82" s="35" t="s">
        <v>131</v>
      </c>
      <c r="C82" s="36" t="s">
        <v>133</v>
      </c>
      <c r="D82" s="3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>
        <v>36</v>
      </c>
      <c r="V82" s="26">
        <f t="shared" si="2"/>
        <v>36</v>
      </c>
      <c r="W82" s="29"/>
      <c r="X82" s="29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7">
        <v>36</v>
      </c>
      <c r="AV82" s="7">
        <v>36</v>
      </c>
      <c r="AW82" s="26">
        <f t="shared" si="3"/>
        <v>72</v>
      </c>
      <c r="AX82" s="39"/>
      <c r="AY82" s="39"/>
      <c r="AZ82" s="39"/>
      <c r="BA82" s="39"/>
      <c r="BB82" s="39"/>
      <c r="BC82" s="39"/>
      <c r="BD82" s="39"/>
      <c r="BE82" s="39"/>
      <c r="BF82" s="39"/>
    </row>
    <row r="83" spans="1:58" s="2" customFormat="1" ht="21" x14ac:dyDescent="0.25">
      <c r="A83" s="52"/>
      <c r="B83" s="31" t="s">
        <v>134</v>
      </c>
      <c r="C83" s="32" t="s">
        <v>163</v>
      </c>
      <c r="D83" s="33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34"/>
      <c r="W83" s="30"/>
      <c r="X83" s="30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26"/>
      <c r="AX83" s="39"/>
      <c r="AY83" s="39"/>
      <c r="AZ83" s="39"/>
      <c r="BA83" s="39"/>
      <c r="BB83" s="39"/>
      <c r="BC83" s="39"/>
      <c r="BD83" s="39"/>
      <c r="BE83" s="39"/>
      <c r="BF83" s="39"/>
    </row>
    <row r="84" spans="1:58" s="2" customFormat="1" x14ac:dyDescent="0.25">
      <c r="A84" s="53"/>
      <c r="B84" s="54" t="s">
        <v>58</v>
      </c>
      <c r="C84" s="54"/>
      <c r="D84" s="54"/>
      <c r="E84" s="1">
        <f>E85+E86</f>
        <v>36</v>
      </c>
      <c r="F84" s="1">
        <f t="shared" ref="F84:T84" si="4">F85+F86</f>
        <v>36</v>
      </c>
      <c r="G84" s="1">
        <f t="shared" si="4"/>
        <v>36</v>
      </c>
      <c r="H84" s="1">
        <f t="shared" si="4"/>
        <v>36</v>
      </c>
      <c r="I84" s="1">
        <f t="shared" si="4"/>
        <v>36</v>
      </c>
      <c r="J84" s="1">
        <f t="shared" si="4"/>
        <v>36</v>
      </c>
      <c r="K84" s="1">
        <f t="shared" si="4"/>
        <v>36</v>
      </c>
      <c r="L84" s="1">
        <f t="shared" si="4"/>
        <v>36</v>
      </c>
      <c r="M84" s="1">
        <f t="shared" si="4"/>
        <v>36</v>
      </c>
      <c r="N84" s="1">
        <f t="shared" si="4"/>
        <v>36</v>
      </c>
      <c r="O84" s="1">
        <f t="shared" si="4"/>
        <v>36</v>
      </c>
      <c r="P84" s="1">
        <f t="shared" si="4"/>
        <v>36</v>
      </c>
      <c r="Q84" s="1">
        <f t="shared" si="4"/>
        <v>36</v>
      </c>
      <c r="R84" s="1">
        <f t="shared" si="4"/>
        <v>36</v>
      </c>
      <c r="S84" s="1">
        <f t="shared" si="4"/>
        <v>36</v>
      </c>
      <c r="T84" s="1">
        <f t="shared" si="4"/>
        <v>34</v>
      </c>
      <c r="U84" s="1">
        <v>36</v>
      </c>
      <c r="V84" s="26">
        <f>SUM(E84:U84)</f>
        <v>610</v>
      </c>
      <c r="W84" s="39"/>
      <c r="X84" s="39"/>
      <c r="Y84" s="1">
        <f t="shared" ref="Y84:AU84" si="5">SUM(Y9:Y81)</f>
        <v>36</v>
      </c>
      <c r="Z84" s="1">
        <f t="shared" si="5"/>
        <v>36</v>
      </c>
      <c r="AA84" s="1">
        <f t="shared" si="5"/>
        <v>36</v>
      </c>
      <c r="AB84" s="1">
        <f t="shared" si="5"/>
        <v>36</v>
      </c>
      <c r="AC84" s="1">
        <f t="shared" si="5"/>
        <v>36</v>
      </c>
      <c r="AD84" s="1">
        <f t="shared" si="5"/>
        <v>36</v>
      </c>
      <c r="AE84" s="1">
        <f t="shared" si="5"/>
        <v>36</v>
      </c>
      <c r="AF84" s="1">
        <f t="shared" si="5"/>
        <v>34</v>
      </c>
      <c r="AG84" s="1">
        <f t="shared" si="5"/>
        <v>34</v>
      </c>
      <c r="AH84" s="1">
        <f t="shared" si="5"/>
        <v>32</v>
      </c>
      <c r="AI84" s="1">
        <f t="shared" si="5"/>
        <v>36</v>
      </c>
      <c r="AJ84" s="1">
        <f t="shared" si="5"/>
        <v>36</v>
      </c>
      <c r="AK84" s="1">
        <f t="shared" si="5"/>
        <v>36</v>
      </c>
      <c r="AL84" s="1">
        <f t="shared" si="5"/>
        <v>36</v>
      </c>
      <c r="AM84" s="1">
        <f t="shared" si="5"/>
        <v>36</v>
      </c>
      <c r="AN84" s="1">
        <f t="shared" si="5"/>
        <v>36</v>
      </c>
      <c r="AO84" s="1">
        <f t="shared" si="5"/>
        <v>36</v>
      </c>
      <c r="AP84" s="1">
        <f t="shared" si="5"/>
        <v>36</v>
      </c>
      <c r="AQ84" s="1">
        <f t="shared" si="5"/>
        <v>36</v>
      </c>
      <c r="AR84" s="1">
        <f t="shared" si="5"/>
        <v>36</v>
      </c>
      <c r="AS84" s="1">
        <f t="shared" si="5"/>
        <v>36</v>
      </c>
      <c r="AT84" s="1">
        <f t="shared" si="5"/>
        <v>36</v>
      </c>
      <c r="AU84" s="1">
        <f t="shared" si="5"/>
        <v>0</v>
      </c>
      <c r="AV84" s="1">
        <f>SUM(Y84:AU84)</f>
        <v>784</v>
      </c>
      <c r="AW84" s="1"/>
      <c r="AX84" s="39"/>
      <c r="AY84" s="39"/>
      <c r="AZ84" s="39"/>
      <c r="BA84" s="39"/>
      <c r="BB84" s="39"/>
      <c r="BC84" s="39"/>
      <c r="BD84" s="39"/>
      <c r="BE84" s="39"/>
      <c r="BF84" s="39"/>
    </row>
    <row r="85" spans="1:58" s="2" customFormat="1" ht="27" customHeight="1" x14ac:dyDescent="0.25">
      <c r="B85" s="47" t="s">
        <v>75</v>
      </c>
      <c r="C85" s="47"/>
      <c r="D85" s="47"/>
      <c r="E85" s="1">
        <f>E9+E11+E13+E15+E19+E29+E33+E37+E43+E45+E50+E52+E54+E56+E58+E60+E62+E70+E72+E74+E75+E78+E80+E81</f>
        <v>36</v>
      </c>
      <c r="F85" s="1">
        <f t="shared" ref="F85:T85" si="6">F9+F11+F13+F15+F19+F29+F33+F37+F43+F45+F50+F52+F54+F56+F58+F60+F62+F70+F72+F74+F75+F78+F80+F81</f>
        <v>36</v>
      </c>
      <c r="G85" s="1">
        <f t="shared" si="6"/>
        <v>36</v>
      </c>
      <c r="H85" s="1">
        <f t="shared" si="6"/>
        <v>36</v>
      </c>
      <c r="I85" s="1">
        <f t="shared" si="6"/>
        <v>36</v>
      </c>
      <c r="J85" s="1">
        <f t="shared" si="6"/>
        <v>34</v>
      </c>
      <c r="K85" s="1">
        <f t="shared" si="6"/>
        <v>36</v>
      </c>
      <c r="L85" s="1">
        <f t="shared" si="6"/>
        <v>34</v>
      </c>
      <c r="M85" s="1">
        <f t="shared" si="6"/>
        <v>36</v>
      </c>
      <c r="N85" s="1">
        <f t="shared" si="6"/>
        <v>34</v>
      </c>
      <c r="O85" s="1">
        <f t="shared" si="6"/>
        <v>34</v>
      </c>
      <c r="P85" s="1">
        <f t="shared" si="6"/>
        <v>36</v>
      </c>
      <c r="Q85" s="1">
        <f t="shared" si="6"/>
        <v>36</v>
      </c>
      <c r="R85" s="1">
        <f t="shared" si="6"/>
        <v>34</v>
      </c>
      <c r="S85" s="1">
        <f t="shared" si="6"/>
        <v>36</v>
      </c>
      <c r="T85" s="1">
        <f t="shared" si="6"/>
        <v>32</v>
      </c>
      <c r="U85" s="1">
        <v>36</v>
      </c>
      <c r="V85" s="26">
        <f t="shared" si="2"/>
        <v>598</v>
      </c>
      <c r="W85" s="39"/>
      <c r="X85" s="39"/>
      <c r="Y85" s="1">
        <f>Y60+Y62+Y70+Y74+Y75</f>
        <v>34</v>
      </c>
      <c r="Z85" s="1">
        <f t="shared" ref="Z85:AS85" si="7">Z9+Z11+Z13+Z15+Z19+Z29+Z33+Z37+Z43+Z45+Z50+Z52+Z54+Z56+Z58+Z60+Z62+Z70+Z72+Z74+Z75+Z78+Z80+Z81</f>
        <v>36</v>
      </c>
      <c r="AA85" s="1">
        <f t="shared" si="7"/>
        <v>36</v>
      </c>
      <c r="AB85" s="1">
        <f t="shared" si="7"/>
        <v>36</v>
      </c>
      <c r="AC85" s="1">
        <f t="shared" si="7"/>
        <v>34</v>
      </c>
      <c r="AD85" s="1">
        <f t="shared" si="7"/>
        <v>34</v>
      </c>
      <c r="AE85" s="1">
        <f t="shared" si="7"/>
        <v>34</v>
      </c>
      <c r="AF85" s="1">
        <f t="shared" si="7"/>
        <v>32</v>
      </c>
      <c r="AG85" s="1">
        <f t="shared" si="7"/>
        <v>32</v>
      </c>
      <c r="AH85" s="1">
        <f t="shared" si="7"/>
        <v>30</v>
      </c>
      <c r="AI85" s="1">
        <f t="shared" si="7"/>
        <v>36</v>
      </c>
      <c r="AJ85" s="1">
        <f t="shared" si="7"/>
        <v>36</v>
      </c>
      <c r="AK85" s="1">
        <f t="shared" si="7"/>
        <v>36</v>
      </c>
      <c r="AL85" s="1">
        <f t="shared" si="7"/>
        <v>36</v>
      </c>
      <c r="AM85" s="1">
        <f t="shared" si="7"/>
        <v>36</v>
      </c>
      <c r="AN85" s="1">
        <f t="shared" si="7"/>
        <v>36</v>
      </c>
      <c r="AO85" s="1">
        <f t="shared" si="7"/>
        <v>36</v>
      </c>
      <c r="AP85" s="1">
        <f t="shared" si="7"/>
        <v>36</v>
      </c>
      <c r="AQ85" s="1">
        <f t="shared" si="7"/>
        <v>36</v>
      </c>
      <c r="AR85" s="1">
        <f t="shared" si="7"/>
        <v>36</v>
      </c>
      <c r="AS85" s="1">
        <f t="shared" si="7"/>
        <v>36</v>
      </c>
      <c r="AT85" s="1">
        <f t="shared" ref="AT85:AU85" si="8">AT9+AT11+AT13+AT15+AT19+AT29+AT33+AT37+AT43+AT45+AT50+AT52+AT54+AT56+AT58+AT60+AT62+AT70+AT72+AT74+AT75+AT78+AT80+AT81</f>
        <v>36</v>
      </c>
      <c r="AU85" s="1">
        <f t="shared" si="8"/>
        <v>0</v>
      </c>
      <c r="AV85" s="1">
        <f>SUM(Y85:AU85)</f>
        <v>770</v>
      </c>
      <c r="AW85" s="1"/>
      <c r="AX85" s="39"/>
      <c r="AY85" s="39"/>
      <c r="AZ85" s="39"/>
      <c r="BA85" s="39"/>
      <c r="BB85" s="39"/>
      <c r="BC85" s="39"/>
      <c r="BD85" s="39"/>
      <c r="BE85" s="39"/>
      <c r="BF85" s="39"/>
    </row>
    <row r="86" spans="1:58" s="2" customFormat="1" ht="27" customHeight="1" x14ac:dyDescent="0.25">
      <c r="B86" s="47" t="s">
        <v>57</v>
      </c>
      <c r="C86" s="47"/>
      <c r="D86" s="47"/>
      <c r="E86" s="1">
        <f>E46+E55+E57+E59+E61+E63+E71+E73</f>
        <v>0</v>
      </c>
      <c r="F86" s="1">
        <f t="shared" ref="F86:U86" si="9">F46+F55+F57+F59+F61+F63+F71+F73</f>
        <v>0</v>
      </c>
      <c r="G86" s="1">
        <f t="shared" si="9"/>
        <v>0</v>
      </c>
      <c r="H86" s="1">
        <f t="shared" si="9"/>
        <v>0</v>
      </c>
      <c r="I86" s="1">
        <f t="shared" si="9"/>
        <v>0</v>
      </c>
      <c r="J86" s="1">
        <f t="shared" si="9"/>
        <v>2</v>
      </c>
      <c r="K86" s="1">
        <f t="shared" si="9"/>
        <v>0</v>
      </c>
      <c r="L86" s="1">
        <f t="shared" si="9"/>
        <v>2</v>
      </c>
      <c r="M86" s="1">
        <f t="shared" si="9"/>
        <v>0</v>
      </c>
      <c r="N86" s="1">
        <f t="shared" si="9"/>
        <v>2</v>
      </c>
      <c r="O86" s="1">
        <f t="shared" si="9"/>
        <v>2</v>
      </c>
      <c r="P86" s="1">
        <f t="shared" si="9"/>
        <v>0</v>
      </c>
      <c r="Q86" s="1">
        <f t="shared" si="9"/>
        <v>0</v>
      </c>
      <c r="R86" s="1">
        <f t="shared" si="9"/>
        <v>2</v>
      </c>
      <c r="S86" s="1">
        <f t="shared" si="9"/>
        <v>0</v>
      </c>
      <c r="T86" s="1">
        <f t="shared" si="9"/>
        <v>2</v>
      </c>
      <c r="U86" s="1">
        <f t="shared" si="9"/>
        <v>0</v>
      </c>
      <c r="V86" s="26">
        <f t="shared" si="2"/>
        <v>12</v>
      </c>
      <c r="W86" s="39"/>
      <c r="X86" s="39"/>
      <c r="Y86" s="1">
        <f>Y61+Y63+Y71</f>
        <v>2</v>
      </c>
      <c r="Z86" s="1">
        <f t="shared" ref="Z86:AU86" si="10">Z61+Z63+Z71</f>
        <v>0</v>
      </c>
      <c r="AA86" s="1">
        <f t="shared" si="10"/>
        <v>0</v>
      </c>
      <c r="AB86" s="1">
        <f t="shared" si="10"/>
        <v>0</v>
      </c>
      <c r="AC86" s="1">
        <f t="shared" si="10"/>
        <v>2</v>
      </c>
      <c r="AD86" s="1">
        <f t="shared" si="10"/>
        <v>2</v>
      </c>
      <c r="AE86" s="1">
        <f t="shared" si="10"/>
        <v>2</v>
      </c>
      <c r="AF86" s="1">
        <f t="shared" si="10"/>
        <v>2</v>
      </c>
      <c r="AG86" s="1">
        <f t="shared" si="10"/>
        <v>2</v>
      </c>
      <c r="AH86" s="1">
        <f t="shared" si="10"/>
        <v>2</v>
      </c>
      <c r="AI86" s="1">
        <f t="shared" si="10"/>
        <v>0</v>
      </c>
      <c r="AJ86" s="1">
        <f t="shared" si="10"/>
        <v>0</v>
      </c>
      <c r="AK86" s="1">
        <f t="shared" si="10"/>
        <v>0</v>
      </c>
      <c r="AL86" s="1">
        <f t="shared" si="10"/>
        <v>0</v>
      </c>
      <c r="AM86" s="1">
        <f t="shared" si="10"/>
        <v>0</v>
      </c>
      <c r="AN86" s="1">
        <f t="shared" si="10"/>
        <v>0</v>
      </c>
      <c r="AO86" s="1">
        <f t="shared" si="10"/>
        <v>0</v>
      </c>
      <c r="AP86" s="1">
        <f t="shared" si="10"/>
        <v>0</v>
      </c>
      <c r="AQ86" s="1">
        <f t="shared" si="10"/>
        <v>0</v>
      </c>
      <c r="AR86" s="1">
        <f t="shared" si="10"/>
        <v>0</v>
      </c>
      <c r="AS86" s="1">
        <f t="shared" si="10"/>
        <v>0</v>
      </c>
      <c r="AT86" s="1">
        <f t="shared" si="10"/>
        <v>0</v>
      </c>
      <c r="AU86" s="1">
        <f t="shared" si="10"/>
        <v>0</v>
      </c>
      <c r="AV86" s="1">
        <f>SUM(Y86:AU86)</f>
        <v>14</v>
      </c>
      <c r="AW86" s="1"/>
      <c r="AX86" s="39"/>
      <c r="AY86" s="39"/>
      <c r="AZ86" s="39"/>
      <c r="BA86" s="39"/>
      <c r="BB86" s="39"/>
      <c r="BC86" s="39"/>
      <c r="BD86" s="39"/>
      <c r="BE86" s="39"/>
      <c r="BF86" s="39"/>
    </row>
    <row r="95" spans="1:58" s="2" customFormat="1" x14ac:dyDescent="0.25">
      <c r="C95" s="68"/>
      <c r="D95" s="68"/>
      <c r="W95" s="23"/>
      <c r="X95" s="23"/>
      <c r="AX95" s="24"/>
      <c r="AY95" s="24"/>
      <c r="AZ95" s="24"/>
      <c r="BA95" s="24"/>
      <c r="BB95" s="24"/>
      <c r="BC95" s="24"/>
      <c r="BD95" s="24"/>
      <c r="BE95" s="24"/>
      <c r="BF95" s="24"/>
    </row>
  </sheetData>
  <mergeCells count="100">
    <mergeCell ref="C95:D95"/>
    <mergeCell ref="B72:B73"/>
    <mergeCell ref="C72:C73"/>
    <mergeCell ref="B76:B77"/>
    <mergeCell ref="C76:C77"/>
    <mergeCell ref="B78:B79"/>
    <mergeCell ref="C78:C79"/>
    <mergeCell ref="B70:B71"/>
    <mergeCell ref="C70:C71"/>
    <mergeCell ref="B84:D84"/>
    <mergeCell ref="B85:D85"/>
    <mergeCell ref="B86:D86"/>
    <mergeCell ref="B64:B65"/>
    <mergeCell ref="C64:C65"/>
    <mergeCell ref="B66:B67"/>
    <mergeCell ref="C66:C67"/>
    <mergeCell ref="B68:B69"/>
    <mergeCell ref="C68:C69"/>
    <mergeCell ref="B58:B59"/>
    <mergeCell ref="C58:C59"/>
    <mergeCell ref="B60:B61"/>
    <mergeCell ref="C60:C61"/>
    <mergeCell ref="B62:B63"/>
    <mergeCell ref="C62:C63"/>
    <mergeCell ref="B52:B53"/>
    <mergeCell ref="C52:C53"/>
    <mergeCell ref="B54:B55"/>
    <mergeCell ref="C54:C55"/>
    <mergeCell ref="B56:B57"/>
    <mergeCell ref="C56:C57"/>
    <mergeCell ref="B45:B46"/>
    <mergeCell ref="C45:C46"/>
    <mergeCell ref="B48:B49"/>
    <mergeCell ref="C48:C49"/>
    <mergeCell ref="B50:B51"/>
    <mergeCell ref="C50:C51"/>
    <mergeCell ref="B39:B40"/>
    <mergeCell ref="C39:C40"/>
    <mergeCell ref="B41:B42"/>
    <mergeCell ref="C41:C42"/>
    <mergeCell ref="B43:B44"/>
    <mergeCell ref="C43:C44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C23:C24"/>
    <mergeCell ref="B25:B26"/>
    <mergeCell ref="C25:C26"/>
    <mergeCell ref="B21:B22"/>
    <mergeCell ref="C21:C22"/>
    <mergeCell ref="A7:A84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3:B24"/>
    <mergeCell ref="AY1:BA1"/>
    <mergeCell ref="BB1:BB2"/>
    <mergeCell ref="BC1:BF1"/>
    <mergeCell ref="A2:A6"/>
    <mergeCell ref="B2:B6"/>
    <mergeCell ref="C2:C6"/>
    <mergeCell ref="D2:D6"/>
    <mergeCell ref="AJ1:AJ2"/>
    <mergeCell ref="AK1:AM1"/>
    <mergeCell ref="AN1:AN2"/>
    <mergeCell ref="AO1:AR1"/>
    <mergeCell ref="AS1:AV1"/>
    <mergeCell ref="AX1:AX2"/>
    <mergeCell ref="W1:W2"/>
    <mergeCell ref="X1:Z1"/>
    <mergeCell ref="AA1:AA2"/>
    <mergeCell ref="AB1:AD1"/>
    <mergeCell ref="AE1:AE2"/>
    <mergeCell ref="AF1:AI1"/>
    <mergeCell ref="E1:G1"/>
    <mergeCell ref="I1:I2"/>
    <mergeCell ref="J1:L1"/>
    <mergeCell ref="M1:M2"/>
    <mergeCell ref="N1:Q1"/>
    <mergeCell ref="R1:U1"/>
  </mergeCells>
  <pageMargins left="0.39370078740157483" right="0.39370078740157483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тит. лист</vt:lpstr>
      <vt:lpstr>1 курс</vt:lpstr>
      <vt:lpstr>2 курс </vt:lpstr>
      <vt:lpstr>3 курс </vt:lpstr>
      <vt:lpstr>'1 курс'!Область_печати</vt:lpstr>
      <vt:lpstr>'2 курс '!Область_печати</vt:lpstr>
      <vt:lpstr>'3 курс '!Область_печати</vt:lpstr>
      <vt:lpstr>'тит.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зам. по УПР</cp:lastModifiedBy>
  <cp:lastPrinted>2020-11-24T12:06:37Z</cp:lastPrinted>
  <dcterms:created xsi:type="dcterms:W3CDTF">2017-08-07T12:51:28Z</dcterms:created>
  <dcterms:modified xsi:type="dcterms:W3CDTF">2023-02-07T10:38:56Z</dcterms:modified>
</cp:coreProperties>
</file>