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Зам. по УПР\ОПОП 2022\Календарные графики учебного процесса\"/>
    </mc:Choice>
  </mc:AlternateContent>
  <bookViews>
    <workbookView xWindow="0" yWindow="0" windowWidth="20490" windowHeight="7755"/>
  </bookViews>
  <sheets>
    <sheet name="тит. лист" sheetId="3" r:id="rId1"/>
    <sheet name="1 курс" sheetId="1" r:id="rId2"/>
    <sheet name="2 курс" sheetId="8" r:id="rId3"/>
    <sheet name="3 курс" sheetId="9" r:id="rId4"/>
  </sheets>
  <definedNames>
    <definedName name="_xlnm.Print_Area" localSheetId="1">'1 курс'!$A$1:$BF$103</definedName>
    <definedName name="_xlnm.Print_Area" localSheetId="2">'2 курс'!$A$1:$BF$103</definedName>
    <definedName name="_xlnm.Print_Area" localSheetId="3">'3 курс'!$A$1:$AW$103</definedName>
    <definedName name="_xlnm.Print_Area" localSheetId="0">'тит. лист'!$A$1:$N$28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2" i="9" l="1"/>
  <c r="AA102" i="9"/>
  <c r="AB102" i="9"/>
  <c r="AC102" i="9"/>
  <c r="AD102" i="9"/>
  <c r="AE102" i="9"/>
  <c r="AF102" i="9"/>
  <c r="AG102" i="9"/>
  <c r="AH102" i="9"/>
  <c r="AI102" i="9"/>
  <c r="AJ102" i="9"/>
  <c r="AK102" i="9"/>
  <c r="AL102" i="9"/>
  <c r="AM102" i="9"/>
  <c r="Y102" i="9"/>
  <c r="Z103" i="9"/>
  <c r="AA103" i="9"/>
  <c r="AB103" i="9"/>
  <c r="AC103" i="9"/>
  <c r="AD103" i="9"/>
  <c r="AE103" i="9"/>
  <c r="AF103" i="9"/>
  <c r="AG103" i="9"/>
  <c r="AH103" i="9"/>
  <c r="AI103" i="9"/>
  <c r="AJ103" i="9"/>
  <c r="AK103" i="9"/>
  <c r="AL103" i="9"/>
  <c r="AM103" i="9"/>
  <c r="AN103" i="9"/>
  <c r="AO103" i="9"/>
  <c r="AP103" i="9"/>
  <c r="AQ103" i="9"/>
  <c r="AR103" i="9"/>
  <c r="AS103" i="9"/>
  <c r="AT103" i="9"/>
  <c r="AU103" i="9"/>
  <c r="AN102" i="9"/>
  <c r="AO102" i="9"/>
  <c r="AP102" i="9"/>
  <c r="AQ102" i="9"/>
  <c r="AR102" i="9"/>
  <c r="AS102" i="9"/>
  <c r="AT102" i="9"/>
  <c r="AU102" i="9"/>
  <c r="Y103" i="9"/>
  <c r="U102" i="9"/>
  <c r="E101" i="9"/>
  <c r="F103" i="9"/>
  <c r="G103" i="9"/>
  <c r="H103" i="9"/>
  <c r="I103" i="9"/>
  <c r="J103" i="9"/>
  <c r="K103" i="9"/>
  <c r="L103" i="9"/>
  <c r="M103" i="9"/>
  <c r="N103" i="9"/>
  <c r="O103" i="9"/>
  <c r="P103" i="9"/>
  <c r="Q103" i="9"/>
  <c r="R103" i="9"/>
  <c r="S103" i="9"/>
  <c r="T103" i="9"/>
  <c r="U103" i="9"/>
  <c r="F102" i="9"/>
  <c r="G102" i="9"/>
  <c r="H102" i="9"/>
  <c r="I102" i="9"/>
  <c r="J102" i="9"/>
  <c r="K102" i="9"/>
  <c r="L102" i="9"/>
  <c r="M102" i="9"/>
  <c r="N102" i="9"/>
  <c r="O102" i="9"/>
  <c r="P102" i="9"/>
  <c r="Q102" i="9"/>
  <c r="R102" i="9"/>
  <c r="S102" i="9"/>
  <c r="T102" i="9"/>
  <c r="V89" i="9"/>
  <c r="V90" i="9"/>
  <c r="V91" i="9"/>
  <c r="V92" i="9"/>
  <c r="V93" i="9"/>
  <c r="V94" i="9"/>
  <c r="V95" i="9"/>
  <c r="V96" i="9"/>
  <c r="V97" i="9"/>
  <c r="V98" i="9"/>
  <c r="V99" i="9"/>
  <c r="E102" i="9"/>
  <c r="E103" i="9"/>
  <c r="AW99" i="9"/>
  <c r="AW98" i="9"/>
  <c r="AW95" i="9"/>
  <c r="AW96" i="9"/>
  <c r="AW94" i="9"/>
  <c r="AW65" i="9"/>
  <c r="AW66" i="9"/>
  <c r="AW67" i="9"/>
  <c r="AW68" i="9"/>
  <c r="AW69" i="9"/>
  <c r="AW70" i="9"/>
  <c r="AW71" i="9"/>
  <c r="AW72" i="9"/>
  <c r="AW73" i="9"/>
  <c r="AW74" i="9"/>
  <c r="AW75" i="9"/>
  <c r="AW76" i="9"/>
  <c r="AW77" i="9"/>
  <c r="AW78" i="9"/>
  <c r="AW79" i="9"/>
  <c r="AW80" i="9"/>
  <c r="AW81" i="9"/>
  <c r="AW82" i="9"/>
  <c r="AW83" i="9"/>
  <c r="AW84" i="9"/>
  <c r="AW85" i="9"/>
  <c r="AW86" i="9"/>
  <c r="AW87" i="9"/>
  <c r="AW88" i="9"/>
  <c r="AW89" i="9"/>
  <c r="AW64" i="9"/>
  <c r="AW90" i="9"/>
  <c r="V64" i="9"/>
  <c r="V65" i="9"/>
  <c r="AW91" i="9"/>
  <c r="AW92" i="9"/>
  <c r="AW93" i="9"/>
  <c r="AW97" i="9"/>
  <c r="V88" i="9"/>
  <c r="V63" i="9"/>
  <c r="V62" i="9"/>
  <c r="G101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T103" i="8"/>
  <c r="U103" i="8"/>
  <c r="E103" i="8"/>
  <c r="Z102" i="8"/>
  <c r="AA102" i="8"/>
  <c r="AB102" i="8"/>
  <c r="AC102" i="8"/>
  <c r="AD102" i="8"/>
  <c r="AE102" i="8"/>
  <c r="AF102" i="8"/>
  <c r="AG102" i="8"/>
  <c r="AH102" i="8"/>
  <c r="AI102" i="8"/>
  <c r="AJ102" i="8"/>
  <c r="AK102" i="8"/>
  <c r="AL102" i="8"/>
  <c r="AM102" i="8"/>
  <c r="AN102" i="8"/>
  <c r="AO102" i="8"/>
  <c r="AP102" i="8"/>
  <c r="AQ102" i="8"/>
  <c r="AR102" i="8"/>
  <c r="AS102" i="8"/>
  <c r="AT102" i="8"/>
  <c r="AU102" i="8"/>
  <c r="Y102" i="8"/>
  <c r="F102" i="8"/>
  <c r="F101" i="8" s="1"/>
  <c r="G102" i="8"/>
  <c r="H102" i="8"/>
  <c r="H101" i="8" s="1"/>
  <c r="I102" i="8"/>
  <c r="I101" i="8" s="1"/>
  <c r="J102" i="8"/>
  <c r="J101" i="8" s="1"/>
  <c r="K102" i="8"/>
  <c r="K101" i="8" s="1"/>
  <c r="L102" i="8"/>
  <c r="L101" i="8" s="1"/>
  <c r="M102" i="8"/>
  <c r="N102" i="8"/>
  <c r="O102" i="8"/>
  <c r="P102" i="8"/>
  <c r="Q102" i="8"/>
  <c r="Q101" i="8" s="1"/>
  <c r="R102" i="8"/>
  <c r="R101" i="8" s="1"/>
  <c r="S102" i="8"/>
  <c r="T102" i="8"/>
  <c r="U102" i="8"/>
  <c r="E102" i="8"/>
  <c r="AW85" i="8"/>
  <c r="AW86" i="8"/>
  <c r="AW87" i="8"/>
  <c r="AW88" i="8"/>
  <c r="AW89" i="8"/>
  <c r="AW90" i="8"/>
  <c r="AW91" i="8"/>
  <c r="AW47" i="8"/>
  <c r="AW48" i="8"/>
  <c r="AW49" i="8"/>
  <c r="AW50" i="8"/>
  <c r="AW51" i="8"/>
  <c r="AW52" i="8"/>
  <c r="AW53" i="8"/>
  <c r="AW54" i="8"/>
  <c r="AW55" i="8"/>
  <c r="AW56" i="8"/>
  <c r="AW57" i="8"/>
  <c r="AW58" i="8"/>
  <c r="AW59" i="8"/>
  <c r="AW60" i="8"/>
  <c r="AW61" i="8"/>
  <c r="AW62" i="8"/>
  <c r="AW63" i="8"/>
  <c r="AW64" i="8"/>
  <c r="AW65" i="8"/>
  <c r="AW66" i="8"/>
  <c r="AW67" i="8"/>
  <c r="AW68" i="8"/>
  <c r="AW69" i="8"/>
  <c r="AW70" i="8"/>
  <c r="AW71" i="8"/>
  <c r="AW72" i="8"/>
  <c r="AW73" i="8"/>
  <c r="AW74" i="8"/>
  <c r="AW75" i="8"/>
  <c r="AW76" i="8"/>
  <c r="AW77" i="8"/>
  <c r="AW78" i="8"/>
  <c r="AW79" i="8"/>
  <c r="AW80" i="8"/>
  <c r="AW81" i="8"/>
  <c r="AW82" i="8"/>
  <c r="AW83" i="8"/>
  <c r="AW84" i="8"/>
  <c r="V47" i="8"/>
  <c r="V48" i="8"/>
  <c r="V49" i="8"/>
  <c r="V50" i="8"/>
  <c r="V51" i="8"/>
  <c r="V52" i="8"/>
  <c r="V53" i="8"/>
  <c r="V54" i="8"/>
  <c r="V55" i="8"/>
  <c r="V56" i="8"/>
  <c r="V57" i="8"/>
  <c r="V58" i="8"/>
  <c r="V59" i="8"/>
  <c r="V60" i="8"/>
  <c r="V61" i="8"/>
  <c r="V62" i="8"/>
  <c r="V63" i="8"/>
  <c r="V64" i="8"/>
  <c r="V65" i="8"/>
  <c r="V66" i="8"/>
  <c r="V67" i="8"/>
  <c r="V68" i="8"/>
  <c r="V69" i="8"/>
  <c r="V70" i="8"/>
  <c r="V71" i="8"/>
  <c r="V72" i="8"/>
  <c r="V73" i="8"/>
  <c r="V74" i="8"/>
  <c r="V75" i="8"/>
  <c r="V76" i="8"/>
  <c r="V77" i="8"/>
  <c r="V78" i="8"/>
  <c r="V79" i="8"/>
  <c r="V80" i="8"/>
  <c r="V81" i="8"/>
  <c r="V82" i="8"/>
  <c r="V83" i="8"/>
  <c r="V84" i="8"/>
  <c r="V85" i="8"/>
  <c r="V86" i="8"/>
  <c r="V87" i="8"/>
  <c r="V88" i="8"/>
  <c r="V89" i="8"/>
  <c r="V90" i="8"/>
  <c r="V91" i="8"/>
  <c r="V92" i="8"/>
  <c r="V93" i="8"/>
  <c r="V94" i="8"/>
  <c r="V95" i="8"/>
  <c r="V96" i="8"/>
  <c r="V97" i="8"/>
  <c r="V98" i="8"/>
  <c r="V99" i="8"/>
  <c r="AW31" i="8"/>
  <c r="AW32" i="8"/>
  <c r="F102" i="1"/>
  <c r="G102" i="1"/>
  <c r="H102" i="1"/>
  <c r="I102" i="1"/>
  <c r="J102" i="1"/>
  <c r="L102" i="1"/>
  <c r="M102" i="1"/>
  <c r="N102" i="1"/>
  <c r="O102" i="1"/>
  <c r="P102" i="1"/>
  <c r="Q102" i="1"/>
  <c r="R102" i="1"/>
  <c r="S102" i="1"/>
  <c r="T102" i="1"/>
  <c r="U102" i="1"/>
  <c r="AV103" i="9"/>
  <c r="AU101" i="9"/>
  <c r="AT101" i="9"/>
  <c r="AS101" i="9"/>
  <c r="AR101" i="9"/>
  <c r="AQ101" i="9"/>
  <c r="AP101" i="9"/>
  <c r="AO101" i="9"/>
  <c r="AN101" i="9"/>
  <c r="AM101" i="9"/>
  <c r="AL101" i="9"/>
  <c r="AK101" i="9"/>
  <c r="AJ101" i="9"/>
  <c r="AI101" i="9"/>
  <c r="AH101" i="9"/>
  <c r="AG101" i="9"/>
  <c r="AF101" i="9"/>
  <c r="AE101" i="9"/>
  <c r="AD101" i="9"/>
  <c r="AC101" i="9"/>
  <c r="AB101" i="9"/>
  <c r="AA101" i="9"/>
  <c r="Z101" i="9"/>
  <c r="Y101" i="9"/>
  <c r="U101" i="9"/>
  <c r="T101" i="9"/>
  <c r="S101" i="9"/>
  <c r="R101" i="9"/>
  <c r="Q101" i="9"/>
  <c r="P101" i="9"/>
  <c r="N101" i="9"/>
  <c r="M101" i="9"/>
  <c r="L101" i="9"/>
  <c r="J101" i="9"/>
  <c r="H101" i="9"/>
  <c r="G101" i="9"/>
  <c r="F101" i="9"/>
  <c r="AW46" i="9"/>
  <c r="V46" i="9"/>
  <c r="AW45" i="9"/>
  <c r="V45" i="9"/>
  <c r="AW42" i="9"/>
  <c r="AW41" i="9"/>
  <c r="AW40" i="9"/>
  <c r="V40" i="9"/>
  <c r="AW39" i="9"/>
  <c r="V39" i="9"/>
  <c r="AW38" i="9"/>
  <c r="V38" i="9"/>
  <c r="AW37" i="9"/>
  <c r="AW36" i="9"/>
  <c r="V36" i="9"/>
  <c r="AW35" i="9"/>
  <c r="AW34" i="9"/>
  <c r="AW33" i="9"/>
  <c r="AW30" i="9"/>
  <c r="AW29" i="9"/>
  <c r="AW28" i="9"/>
  <c r="AW27" i="9"/>
  <c r="AW26" i="9"/>
  <c r="AW25" i="9"/>
  <c r="AW24" i="9"/>
  <c r="AW23" i="9"/>
  <c r="AW22" i="9"/>
  <c r="AW21" i="9"/>
  <c r="AW20" i="9"/>
  <c r="AW19" i="9"/>
  <c r="AW18" i="9"/>
  <c r="AW17" i="9"/>
  <c r="AW16" i="9"/>
  <c r="AW15" i="9"/>
  <c r="AW14" i="9"/>
  <c r="AW13" i="9"/>
  <c r="AW12" i="9"/>
  <c r="AW11" i="9"/>
  <c r="AW10" i="9"/>
  <c r="AW9" i="9"/>
  <c r="AV103" i="8"/>
  <c r="AU103" i="8"/>
  <c r="AT103" i="8"/>
  <c r="AS103" i="8"/>
  <c r="AR103" i="8"/>
  <c r="AQ103" i="8"/>
  <c r="AP103" i="8"/>
  <c r="AO103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AU101" i="8"/>
  <c r="AT101" i="8"/>
  <c r="AS101" i="8"/>
  <c r="AR101" i="8"/>
  <c r="AQ101" i="8"/>
  <c r="AP101" i="8"/>
  <c r="AO101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U101" i="8"/>
  <c r="AW46" i="8"/>
  <c r="V46" i="8"/>
  <c r="AW45" i="8"/>
  <c r="V45" i="8"/>
  <c r="AW42" i="8"/>
  <c r="AW41" i="8"/>
  <c r="AW40" i="8"/>
  <c r="V40" i="8"/>
  <c r="AW39" i="8"/>
  <c r="V39" i="8"/>
  <c r="AW38" i="8"/>
  <c r="V38" i="8"/>
  <c r="AW37" i="8"/>
  <c r="V37" i="8"/>
  <c r="AW36" i="8"/>
  <c r="V36" i="8"/>
  <c r="AW35" i="8"/>
  <c r="V35" i="8"/>
  <c r="AW34" i="8"/>
  <c r="V34" i="8"/>
  <c r="AW33" i="8"/>
  <c r="V33" i="8"/>
  <c r="AW30" i="8"/>
  <c r="V30" i="8"/>
  <c r="AW29" i="8"/>
  <c r="V29" i="8"/>
  <c r="AW28" i="8"/>
  <c r="V28" i="8"/>
  <c r="AW27" i="8"/>
  <c r="V27" i="8"/>
  <c r="AW26" i="8"/>
  <c r="V26" i="8"/>
  <c r="AW25" i="8"/>
  <c r="V25" i="8"/>
  <c r="AW24" i="8"/>
  <c r="V24" i="8"/>
  <c r="AW23" i="8"/>
  <c r="V23" i="8"/>
  <c r="AW22" i="8"/>
  <c r="V22" i="8"/>
  <c r="AW21" i="8"/>
  <c r="V21" i="8"/>
  <c r="AW20" i="8"/>
  <c r="V20" i="8"/>
  <c r="AW19" i="8"/>
  <c r="V19" i="8"/>
  <c r="AW18" i="8"/>
  <c r="V18" i="8"/>
  <c r="AW17" i="8"/>
  <c r="V17" i="8"/>
  <c r="AW16" i="8"/>
  <c r="V16" i="8"/>
  <c r="AW15" i="8"/>
  <c r="V15" i="8"/>
  <c r="AW14" i="8"/>
  <c r="V14" i="8"/>
  <c r="AW13" i="8"/>
  <c r="V13" i="8"/>
  <c r="AW12" i="8"/>
  <c r="V12" i="8"/>
  <c r="AW11" i="8"/>
  <c r="V11" i="8"/>
  <c r="AW10" i="8"/>
  <c r="V10" i="8"/>
  <c r="AW9" i="8"/>
  <c r="V9" i="8"/>
  <c r="E101" i="1"/>
  <c r="E103" i="1" s="1"/>
  <c r="F101" i="1"/>
  <c r="F103" i="1" s="1"/>
  <c r="G101" i="1"/>
  <c r="H101" i="1"/>
  <c r="H103" i="1" s="1"/>
  <c r="J101" i="1"/>
  <c r="J103" i="1" s="1"/>
  <c r="L101" i="1"/>
  <c r="L103" i="1" s="1"/>
  <c r="M101" i="1"/>
  <c r="M103" i="1" s="1"/>
  <c r="N101" i="1"/>
  <c r="N103" i="1" s="1"/>
  <c r="P101" i="1"/>
  <c r="P103" i="1" s="1"/>
  <c r="Q101" i="1"/>
  <c r="Q103" i="1" s="1"/>
  <c r="R101" i="1"/>
  <c r="R103" i="1" s="1"/>
  <c r="S101" i="1"/>
  <c r="S103" i="1" s="1"/>
  <c r="T101" i="1"/>
  <c r="T103" i="1" s="1"/>
  <c r="U101" i="1"/>
  <c r="U103" i="1" s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E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O101" i="8" l="1"/>
  <c r="M101" i="8"/>
  <c r="N101" i="8"/>
  <c r="T101" i="8"/>
  <c r="E101" i="8"/>
  <c r="S101" i="8"/>
  <c r="P101" i="8"/>
  <c r="G103" i="1"/>
  <c r="V37" i="9"/>
  <c r="O101" i="9"/>
  <c r="I101" i="9"/>
  <c r="K101" i="9"/>
  <c r="AW41" i="1"/>
  <c r="AW42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3" i="1"/>
  <c r="AW34" i="1"/>
  <c r="AW35" i="1"/>
  <c r="AW36" i="1"/>
  <c r="AW37" i="1"/>
  <c r="AW38" i="1"/>
  <c r="AW39" i="1"/>
  <c r="AW40" i="1"/>
  <c r="AW45" i="1"/>
  <c r="AW46" i="1"/>
  <c r="AW9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3" i="1"/>
  <c r="V34" i="1"/>
  <c r="V35" i="1"/>
  <c r="V36" i="1"/>
  <c r="V38" i="1"/>
  <c r="V39" i="1"/>
  <c r="V40" i="1"/>
  <c r="V45" i="1"/>
  <c r="V46" i="1"/>
  <c r="K102" i="1" l="1"/>
  <c r="O101" i="1" l="1"/>
  <c r="O103" i="1" s="1"/>
  <c r="K101" i="1"/>
  <c r="K103" i="1" s="1"/>
  <c r="I101" i="1"/>
  <c r="I103" i="1" s="1"/>
  <c r="V37" i="1"/>
</calcChain>
</file>

<file path=xl/sharedStrings.xml><?xml version="1.0" encoding="utf-8"?>
<sst xmlns="http://schemas.openxmlformats.org/spreadsheetml/2006/main" count="2542" uniqueCount="182">
  <si>
    <t>Курс</t>
  </si>
  <si>
    <t>Индекс</t>
  </si>
  <si>
    <t>Наименование циклов, разделоа, дисциплин, профессиональных модулей, МДК, практик</t>
  </si>
  <si>
    <t>Виды учебной нагрузки</t>
  </si>
  <si>
    <t>сентябрь</t>
  </si>
  <si>
    <t>номера календарных недель</t>
  </si>
  <si>
    <t>порядковые номера недель учебного года</t>
  </si>
  <si>
    <t>ОД.00</t>
  </si>
  <si>
    <t>Общеобразовательный цикл</t>
  </si>
  <si>
    <t>обяз уч.</t>
  </si>
  <si>
    <t>сам.р.с.</t>
  </si>
  <si>
    <t>ОДБ.01</t>
  </si>
  <si>
    <t>Русский язык</t>
  </si>
  <si>
    <t>1 курс</t>
  </si>
  <si>
    <t>ОДБ.2</t>
  </si>
  <si>
    <t>Литература</t>
  </si>
  <si>
    <t>ОДБ.3</t>
  </si>
  <si>
    <t>Иностранный язык</t>
  </si>
  <si>
    <t>ОДБ.4</t>
  </si>
  <si>
    <t>История</t>
  </si>
  <si>
    <t>ОДБ.5</t>
  </si>
  <si>
    <t>Химия</t>
  </si>
  <si>
    <t>ОДБ.6</t>
  </si>
  <si>
    <t>Обществознание (вкл. экономику и право)</t>
  </si>
  <si>
    <t>ОДБ.7</t>
  </si>
  <si>
    <t>Биология</t>
  </si>
  <si>
    <t>ОДБ.8</t>
  </si>
  <si>
    <t>География</t>
  </si>
  <si>
    <t>ОДБ.9</t>
  </si>
  <si>
    <t>Экология</t>
  </si>
  <si>
    <t>ОДБ.11</t>
  </si>
  <si>
    <t>Основы безопасности жизнедеятельности</t>
  </si>
  <si>
    <t>ОДБ.12</t>
  </si>
  <si>
    <t>Физическая культура</t>
  </si>
  <si>
    <t>ОДП</t>
  </si>
  <si>
    <t>Профильные дисциплины</t>
  </si>
  <si>
    <t>ОДП.1</t>
  </si>
  <si>
    <t>ОДП.2</t>
  </si>
  <si>
    <t>Информатика</t>
  </si>
  <si>
    <t>ОДП.3</t>
  </si>
  <si>
    <t>Физика</t>
  </si>
  <si>
    <t>ПОО</t>
  </si>
  <si>
    <t>Предлагаемые ОО</t>
  </si>
  <si>
    <t>ПОО.1</t>
  </si>
  <si>
    <t>ПОО.2</t>
  </si>
  <si>
    <t>Эффективное поведение на рынке труда</t>
  </si>
  <si>
    <t>ПП</t>
  </si>
  <si>
    <t>ПРОФЕССИОНАЛЬНАЯ ПОДГОТОВКА</t>
  </si>
  <si>
    <t>ОП</t>
  </si>
  <si>
    <t>Общепрофессиональный цикл</t>
  </si>
  <si>
    <t>Основы электротехники</t>
  </si>
  <si>
    <t>П.00</t>
  </si>
  <si>
    <t>ПМ.00</t>
  </si>
  <si>
    <t>Производственная практика</t>
  </si>
  <si>
    <t>Учебная практика</t>
  </si>
  <si>
    <t>Всего час. в неделю самостоятельной  работы студентов</t>
  </si>
  <si>
    <t>Всего часов в неделю</t>
  </si>
  <si>
    <t>ОП.01</t>
  </si>
  <si>
    <t>ОП.02</t>
  </si>
  <si>
    <t>ОП.03</t>
  </si>
  <si>
    <t>ОП.04</t>
  </si>
  <si>
    <t>ОП.05</t>
  </si>
  <si>
    <t>октбрь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</si>
  <si>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</si>
  <si>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</si>
  <si>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</si>
  <si>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</si>
  <si>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</si>
  <si>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</si>
  <si>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</si>
  <si>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</si>
  <si>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</si>
  <si>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</si>
  <si>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Всего час. в неделю обязательной учебной нагрузки</t>
  </si>
  <si>
    <t>К</t>
  </si>
  <si>
    <t>по профессии среднего профессионального образования</t>
  </si>
  <si>
    <t>УТВЕРЖДАЮ:</t>
  </si>
  <si>
    <t>И.Г. Борисова</t>
  </si>
  <si>
    <t>_______________</t>
  </si>
  <si>
    <t>"_____" __________________ 20___ г.</t>
  </si>
  <si>
    <t>КАЛЕНДАРНЫЙ УЧЕБНЫЙ ГРАФИК</t>
  </si>
  <si>
    <t>образовательного учреждения среднего профессионального образования</t>
  </si>
  <si>
    <t>государственного бюджетного профессионального образовательного учреждения Ростовской области</t>
  </si>
  <si>
    <t>Форма обучения:</t>
  </si>
  <si>
    <t xml:space="preserve">очная </t>
  </si>
  <si>
    <t>Нормативный срок обучения:</t>
  </si>
  <si>
    <t>2 года 10 мес.</t>
  </si>
  <si>
    <t>на базе основного общего образования</t>
  </si>
  <si>
    <t xml:space="preserve">Квалификация: </t>
  </si>
  <si>
    <t>ОП.06</t>
  </si>
  <si>
    <t>1 - 7</t>
  </si>
  <si>
    <t>8-14</t>
  </si>
  <si>
    <t>15-21</t>
  </si>
  <si>
    <t>22-28</t>
  </si>
  <si>
    <t>29 сен-05 окт</t>
  </si>
  <si>
    <t>13-19</t>
  </si>
  <si>
    <t>6-12</t>
  </si>
  <si>
    <t>20-26</t>
  </si>
  <si>
    <t>27 окт-02 ноя</t>
  </si>
  <si>
    <t>3-9</t>
  </si>
  <si>
    <t>10-16</t>
  </si>
  <si>
    <t>17-23</t>
  </si>
  <si>
    <t>24-30</t>
  </si>
  <si>
    <t>1-7</t>
  </si>
  <si>
    <t>29 дек-4 янв</t>
  </si>
  <si>
    <t>5-11</t>
  </si>
  <si>
    <t>12-18</t>
  </si>
  <si>
    <t>19-25</t>
  </si>
  <si>
    <t>26 янв-1 фев</t>
  </si>
  <si>
    <t>2-8</t>
  </si>
  <si>
    <t>9-15</t>
  </si>
  <si>
    <t>16-22</t>
  </si>
  <si>
    <t>23 фев-1 март</t>
  </si>
  <si>
    <t>23-29</t>
  </si>
  <si>
    <t>30 март-5 апр</t>
  </si>
  <si>
    <t>24 апр-3 май</t>
  </si>
  <si>
    <t>4-10</t>
  </si>
  <si>
    <t>11-17</t>
  </si>
  <si>
    <t>18-24</t>
  </si>
  <si>
    <t>25-31</t>
  </si>
  <si>
    <t>29 июн-5июл</t>
  </si>
  <si>
    <t>27 июл-2 авг</t>
  </si>
  <si>
    <t>24-31</t>
  </si>
  <si>
    <t>Математика</t>
  </si>
  <si>
    <t>ОДП.4</t>
  </si>
  <si>
    <t>Астрономия</t>
  </si>
  <si>
    <t>Директор ГБПОУ РО "ТПТ"</t>
  </si>
  <si>
    <t>"Торгово-промышленный техникум имени Л.Б. Ермина в г. Зверево"</t>
  </si>
  <si>
    <t>(ГБПОУ РО "ТПТ")</t>
  </si>
  <si>
    <t>ПА</t>
  </si>
  <si>
    <t xml:space="preserve">всего часов за семестр </t>
  </si>
  <si>
    <t>Промежуточная аттестация</t>
  </si>
  <si>
    <t>г. Зверево</t>
  </si>
  <si>
    <t>ПРОФЕССИОНАЛЬНЫЙ ЦИКЛ</t>
  </si>
  <si>
    <t>ПРОФЕССИОНАЛЬНЫЕ МОДУЛИ</t>
  </si>
  <si>
    <t xml:space="preserve">1 курс </t>
  </si>
  <si>
    <t>Основы материаловедения</t>
  </si>
  <si>
    <t>Основы финансовой грамотности</t>
  </si>
  <si>
    <t>Технология монтажных работ при возведении кирпичных зданий</t>
  </si>
  <si>
    <t>2022-2023</t>
  </si>
  <si>
    <t>2023-2024</t>
  </si>
  <si>
    <t>15.01.05 Сварщик (ручной и частично механизированной сварки (наплавки)</t>
  </si>
  <si>
    <t>сварщик ручной дуговой сварки плавящимся покрытым электродом; сварщик частично механизированной сварки плавлением</t>
  </si>
  <si>
    <t>ОДБ.10</t>
  </si>
  <si>
    <t>Родная (русская) литература</t>
  </si>
  <si>
    <t>Основы технического черчения</t>
  </si>
  <si>
    <t>ПОО.3</t>
  </si>
  <si>
    <t>Основы инженерной графики</t>
  </si>
  <si>
    <t>Допуски и технические измерения</t>
  </si>
  <si>
    <t>Основы экономики</t>
  </si>
  <si>
    <t>Безопасность жизнедеятельность</t>
  </si>
  <si>
    <t>ПМ.01</t>
  </si>
  <si>
    <t>Подготовительно-сварочные работы и контроль качества сварных швов после сварки</t>
  </si>
  <si>
    <t>МДК.01.01</t>
  </si>
  <si>
    <t>МДК.01.02</t>
  </si>
  <si>
    <t>МДК.01.03</t>
  </si>
  <si>
    <t>Подготовительные и сборочные операции перед сваркой</t>
  </si>
  <si>
    <t>Контроль качества сварных соединений</t>
  </si>
  <si>
    <t>Нормативно-техническая документация и система аттестации в сварочной производстве</t>
  </si>
  <si>
    <t>Технический английский язык</t>
  </si>
  <si>
    <t>МДК.01.04</t>
  </si>
  <si>
    <t>МДК.01.05</t>
  </si>
  <si>
    <t>МДК.01.06</t>
  </si>
  <si>
    <t>УП.01.01</t>
  </si>
  <si>
    <t>ПП.01.01</t>
  </si>
  <si>
    <t>ПМ.02</t>
  </si>
  <si>
    <t>Ручная дуговая сварка (наплавка, резка) плавящимся покрытым электродом</t>
  </si>
  <si>
    <t>МДК.02.01</t>
  </si>
  <si>
    <t>Техника и технология ручной дуговой сварки (наплавки, резки) покрытыми электродами</t>
  </si>
  <si>
    <t>УП.02.01</t>
  </si>
  <si>
    <t>ПП.02.01</t>
  </si>
  <si>
    <t>ПМ.04</t>
  </si>
  <si>
    <t>МДК.04.01</t>
  </si>
  <si>
    <t>УП.04.01</t>
  </si>
  <si>
    <t>ПП.04.01</t>
  </si>
  <si>
    <t>Частично механизированная сварка (наплавка) плавлением</t>
  </si>
  <si>
    <t>Техника и технология частично механизированной сварки (наплавки) плавлением в защитном газе</t>
  </si>
  <si>
    <t>Основы технологии сварки и сварочное оборудование</t>
  </si>
  <si>
    <t>Технология производства сварных конструкций</t>
  </si>
  <si>
    <t>ФК.00</t>
  </si>
  <si>
    <t>период обучения 2022-2025 гг.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</si>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</sst>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8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0" fillId="0" borderId="1" xfId="0" applyFill="1" applyBorder="1"/>
    <xf numFmtId="0" fontId="0" fillId="0" borderId="0" xfId="0" applyFill="1"/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/>
    <xf numFmtId="0" fontId="0" fillId="0" borderId="0" xfId="0" applyFill="1" applyBorder="1" applyAlignment="1">
      <alignment textRotation="90"/>
    </xf>
    <xf numFmtId="0" fontId="0" fillId="0" borderId="0" xfId="0" applyFill="1" applyBorder="1"/>
    <xf numFmtId="0" fontId="0" fillId="2" borderId="0" xfId="0" applyFill="1"/>
    <xf numFmtId="0" fontId="5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4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left" vertical="center" wrapText="1"/>
    </xf>
    <xf numFmtId="49" fontId="2" fillId="3" borderId="1" xfId="1" applyNumberFormat="1" applyFill="1" applyBorder="1" applyAlignment="1" applyProtection="1">
      <alignment horizontal="center" vertical="center" textRotation="90"/>
      <protection locked="0"/>
    </xf>
    <xf numFmtId="0" fontId="0" fillId="0" borderId="1" xfId="0" applyFill="1" applyBorder="1" applyAlignment="1"/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1" xfId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2" fillId="5" borderId="3" xfId="1" applyNumberFormat="1" applyFont="1" applyFill="1" applyBorder="1" applyAlignment="1" applyProtection="1">
      <alignment horizontal="center" vertical="center"/>
      <protection locked="0"/>
    </xf>
    <xf numFmtId="0" fontId="2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/>
    <xf numFmtId="0" fontId="5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0" fillId="0" borderId="4" xfId="0" applyFill="1" applyBorder="1" applyAlignment="1">
      <alignment horizontal="center" vertical="center" textRotation="90"/>
    </xf>
    <xf numFmtId="49" fontId="2" fillId="3" borderId="8" xfId="1" applyNumberFormat="1" applyFill="1" applyBorder="1" applyAlignment="1" applyProtection="1">
      <alignment horizontal="center" vertical="center" textRotation="90"/>
      <protection locked="0"/>
    </xf>
    <xf numFmtId="49" fontId="2" fillId="3" borderId="11" xfId="1" applyNumberFormat="1" applyFill="1" applyBorder="1" applyAlignment="1" applyProtection="1">
      <alignment horizontal="center" vertical="center" textRotation="90"/>
      <protection locked="0"/>
    </xf>
    <xf numFmtId="0" fontId="0" fillId="0" borderId="10" xfId="0" applyFill="1" applyBorder="1"/>
    <xf numFmtId="0" fontId="0" fillId="0" borderId="12" xfId="0" applyFill="1" applyBorder="1"/>
    <xf numFmtId="0" fontId="0" fillId="6" borderId="1" xfId="0" applyFill="1" applyBorder="1"/>
    <xf numFmtId="0" fontId="0" fillId="7" borderId="1" xfId="0" applyFill="1" applyBorder="1"/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2" xfId="1" applyFill="1" applyBorder="1" applyAlignment="1" applyProtection="1">
      <alignment horizontal="center" vertical="center" wrapText="1"/>
      <protection locked="0"/>
    </xf>
    <xf numFmtId="0" fontId="2" fillId="0" borderId="3" xfId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3" fillId="0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textRotation="90"/>
    </xf>
    <xf numFmtId="0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 textRotation="90"/>
    </xf>
    <xf numFmtId="0" fontId="0" fillId="0" borderId="3" xfId="0" applyFill="1" applyBorder="1" applyAlignment="1">
      <alignment horizontal="center" vertical="center" textRotation="90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tabSelected="1" view="pageBreakPreview" zoomScaleNormal="100" zoomScaleSheetLayoutView="100" workbookViewId="0">
      <selection activeCell="G24" sqref="G24"/>
    </sheetView>
  </sheetViews>
  <sheetFormatPr defaultRowHeight="15" x14ac:dyDescent="0.25"/>
  <sheetData>
    <row r="2" spans="1:14" ht="15.75" x14ac:dyDescent="0.25">
      <c r="J2" s="81" t="s">
        <v>76</v>
      </c>
      <c r="K2" s="81"/>
      <c r="L2" s="81"/>
      <c r="M2" s="81"/>
      <c r="N2" s="81"/>
    </row>
    <row r="3" spans="1:14" ht="15.75" x14ac:dyDescent="0.25">
      <c r="J3" s="8" t="s">
        <v>126</v>
      </c>
      <c r="K3" s="8"/>
      <c r="L3" s="8"/>
      <c r="M3" s="8"/>
      <c r="N3" s="8"/>
    </row>
    <row r="4" spans="1:14" ht="15.75" x14ac:dyDescent="0.25">
      <c r="J4" s="8" t="s">
        <v>77</v>
      </c>
      <c r="K4" s="8"/>
      <c r="L4" s="8" t="s">
        <v>78</v>
      </c>
      <c r="M4" s="8"/>
      <c r="N4" s="8"/>
    </row>
    <row r="5" spans="1:14" ht="15.75" x14ac:dyDescent="0.25">
      <c r="J5" s="8" t="s">
        <v>79</v>
      </c>
      <c r="K5" s="8"/>
      <c r="L5" s="8"/>
      <c r="M5" s="8"/>
      <c r="N5" s="8"/>
    </row>
    <row r="9" spans="1:14" ht="21" x14ac:dyDescent="0.35">
      <c r="B9" s="85" t="s">
        <v>80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</row>
    <row r="10" spans="1:14" ht="21" x14ac:dyDescent="0.3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4" ht="18.75" x14ac:dyDescent="0.3">
      <c r="B11" s="83" t="s">
        <v>81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1:14" ht="18.75" x14ac:dyDescent="0.3">
      <c r="A12" s="82" t="s">
        <v>82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spans="1:14" ht="18.75" x14ac:dyDescent="0.3">
      <c r="A13" s="11"/>
      <c r="B13" s="82" t="s">
        <v>127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11"/>
    </row>
    <row r="14" spans="1:14" ht="18.75" x14ac:dyDescent="0.3">
      <c r="B14" s="10"/>
      <c r="C14" s="10"/>
      <c r="D14" s="10"/>
      <c r="E14" s="83" t="s">
        <v>128</v>
      </c>
      <c r="F14" s="83"/>
      <c r="G14" s="83"/>
      <c r="H14" s="83"/>
      <c r="I14" s="83"/>
      <c r="J14" s="83"/>
      <c r="K14" s="10"/>
      <c r="L14" s="10"/>
      <c r="M14" s="10"/>
    </row>
    <row r="15" spans="1:14" ht="18.75" x14ac:dyDescent="0.3">
      <c r="B15" s="83" t="s">
        <v>75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</row>
    <row r="16" spans="1:14" ht="18.75" x14ac:dyDescent="0.3">
      <c r="B16" s="84" t="s">
        <v>141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8" spans="5:14" x14ac:dyDescent="0.25">
      <c r="E18" s="86" t="s">
        <v>180</v>
      </c>
      <c r="F18" s="86"/>
      <c r="G18" s="86"/>
      <c r="H18" s="86"/>
    </row>
    <row r="22" spans="5:14" ht="15.75" x14ac:dyDescent="0.25">
      <c r="I22" s="8" t="s">
        <v>88</v>
      </c>
      <c r="J22" s="8"/>
      <c r="K22" s="8"/>
      <c r="L22" s="8"/>
      <c r="M22" s="8"/>
      <c r="N22" s="8"/>
    </row>
    <row r="23" spans="5:14" ht="28.5" customHeight="1" x14ac:dyDescent="0.25">
      <c r="I23" s="87" t="s">
        <v>142</v>
      </c>
      <c r="J23" s="87"/>
      <c r="K23" s="87"/>
      <c r="L23" s="87"/>
      <c r="M23" s="87"/>
      <c r="N23" s="31"/>
    </row>
    <row r="24" spans="5:14" ht="30" customHeight="1" x14ac:dyDescent="0.25">
      <c r="I24" s="87"/>
      <c r="J24" s="87"/>
      <c r="K24" s="87"/>
      <c r="L24" s="87"/>
      <c r="M24" s="87"/>
      <c r="N24" s="31"/>
    </row>
    <row r="25" spans="5:14" ht="24" customHeight="1" x14ac:dyDescent="0.25">
      <c r="I25" s="8" t="s">
        <v>83</v>
      </c>
      <c r="J25" s="8"/>
      <c r="K25" s="8" t="s">
        <v>84</v>
      </c>
      <c r="L25" s="8"/>
      <c r="M25" s="8"/>
      <c r="N25" s="8"/>
    </row>
    <row r="26" spans="5:14" ht="23.25" customHeight="1" x14ac:dyDescent="0.25">
      <c r="I26" s="8" t="s">
        <v>85</v>
      </c>
      <c r="J26" s="8"/>
      <c r="K26" s="8"/>
      <c r="L26" s="8" t="s">
        <v>86</v>
      </c>
      <c r="M26" s="8"/>
      <c r="N26" s="8"/>
    </row>
    <row r="27" spans="5:14" ht="23.25" customHeight="1" x14ac:dyDescent="0.25">
      <c r="I27" s="8" t="s">
        <v>87</v>
      </c>
      <c r="J27" s="8"/>
      <c r="K27" s="8"/>
      <c r="L27" s="8"/>
      <c r="M27" s="8"/>
      <c r="N27" s="8"/>
    </row>
    <row r="28" spans="5:14" ht="34.5" customHeight="1" x14ac:dyDescent="0.25">
      <c r="F28" s="80" t="s">
        <v>132</v>
      </c>
      <c r="G28" s="80"/>
      <c r="H28" s="80"/>
    </row>
  </sheetData>
  <mergeCells count="11">
    <mergeCell ref="F28:H28"/>
    <mergeCell ref="J2:N2"/>
    <mergeCell ref="B13:M13"/>
    <mergeCell ref="B15:M15"/>
    <mergeCell ref="B16:M16"/>
    <mergeCell ref="B9:M9"/>
    <mergeCell ref="A12:N12"/>
    <mergeCell ref="E14:J14"/>
    <mergeCell ref="B11:M11"/>
    <mergeCell ref="E18:H18"/>
    <mergeCell ref="I23:M24"/>
  </mergeCells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2"/>
  <sheetViews>
    <sheetView view="pageBreakPreview" zoomScale="90" zoomScaleNormal="80" zoomScaleSheetLayoutView="90" workbookViewId="0">
      <pane xSplit="4" ySplit="2" topLeftCell="E93" activePane="bottomRight" state="frozen"/>
      <selection pane="topRight" activeCell="E1" sqref="E1"/>
      <selection pane="bottomLeft" activeCell="A3" sqref="A3"/>
      <selection pane="bottomRight" activeCell="C1" sqref="C1"/>
    </sheetView>
  </sheetViews>
  <sheetFormatPr defaultRowHeight="15" x14ac:dyDescent="0.25"/>
  <cols>
    <col min="1" max="1" width="3.7109375" style="2" customWidth="1"/>
    <col min="2" max="2" width="8" style="2" customWidth="1"/>
    <col min="3" max="3" width="24.42578125" style="2" customWidth="1"/>
    <col min="4" max="4" width="9.140625" style="2"/>
    <col min="5" max="5" width="6.140625" style="2" customWidth="1"/>
    <col min="6" max="6" width="4.140625" style="2" customWidth="1"/>
    <col min="7" max="7" width="4" style="2" customWidth="1"/>
    <col min="8" max="8" width="3.7109375" style="2" customWidth="1"/>
    <col min="9" max="9" width="4.28515625" style="2" customWidth="1"/>
    <col min="10" max="22" width="3.7109375" style="2" customWidth="1"/>
    <col min="23" max="24" width="3.7109375" style="22" customWidth="1"/>
    <col min="25" max="49" width="3.7109375" style="2" customWidth="1"/>
    <col min="50" max="58" width="3.7109375" style="23" customWidth="1"/>
    <col min="59" max="59" width="3.7109375" style="2" customWidth="1"/>
    <col min="60" max="65" width="9.140625" style="2"/>
  </cols>
  <sheetData>
    <row r="1" spans="1:65" x14ac:dyDescent="0.25">
      <c r="A1" s="1"/>
      <c r="B1" s="1"/>
      <c r="C1" s="1" t="s">
        <v>139</v>
      </c>
      <c r="D1" s="1"/>
      <c r="E1" s="49" t="s">
        <v>4</v>
      </c>
      <c r="F1" s="49"/>
      <c r="G1" s="49"/>
      <c r="H1" s="17"/>
      <c r="I1" s="52" t="s">
        <v>94</v>
      </c>
      <c r="J1" s="49" t="s">
        <v>62</v>
      </c>
      <c r="K1" s="49"/>
      <c r="L1" s="49"/>
      <c r="M1" s="52" t="s">
        <v>98</v>
      </c>
      <c r="N1" s="49" t="s">
        <v>63</v>
      </c>
      <c r="O1" s="49"/>
      <c r="P1" s="49"/>
      <c r="Q1" s="49"/>
      <c r="R1" s="49" t="s">
        <v>64</v>
      </c>
      <c r="S1" s="49"/>
      <c r="T1" s="49"/>
      <c r="U1" s="49"/>
      <c r="V1" s="13"/>
      <c r="W1" s="52" t="s">
        <v>104</v>
      </c>
      <c r="X1" s="49" t="s">
        <v>65</v>
      </c>
      <c r="Y1" s="49"/>
      <c r="Z1" s="49"/>
      <c r="AA1" s="52" t="s">
        <v>108</v>
      </c>
      <c r="AB1" s="49" t="s">
        <v>66</v>
      </c>
      <c r="AC1" s="49"/>
      <c r="AD1" s="49"/>
      <c r="AE1" s="52" t="s">
        <v>112</v>
      </c>
      <c r="AF1" s="49" t="s">
        <v>67</v>
      </c>
      <c r="AG1" s="49"/>
      <c r="AH1" s="49"/>
      <c r="AI1" s="49"/>
      <c r="AJ1" s="52" t="s">
        <v>114</v>
      </c>
      <c r="AK1" s="49" t="s">
        <v>68</v>
      </c>
      <c r="AL1" s="49"/>
      <c r="AM1" s="49"/>
      <c r="AN1" s="52" t="s">
        <v>115</v>
      </c>
      <c r="AO1" s="49" t="s">
        <v>69</v>
      </c>
      <c r="AP1" s="49"/>
      <c r="AQ1" s="49"/>
      <c r="AR1" s="49"/>
      <c r="AS1" s="49" t="s">
        <v>70</v>
      </c>
      <c r="AT1" s="49"/>
      <c r="AU1" s="49"/>
      <c r="AV1" s="49"/>
      <c r="AW1" s="13"/>
      <c r="AX1" s="52" t="s">
        <v>120</v>
      </c>
      <c r="AY1" s="49" t="s">
        <v>71</v>
      </c>
      <c r="AZ1" s="49"/>
      <c r="BA1" s="49"/>
      <c r="BB1" s="52" t="s">
        <v>121</v>
      </c>
      <c r="BC1" s="49" t="s">
        <v>72</v>
      </c>
      <c r="BD1" s="49"/>
      <c r="BE1" s="49"/>
      <c r="BF1" s="49"/>
    </row>
    <row r="2" spans="1:65" ht="99" customHeight="1" x14ac:dyDescent="0.25">
      <c r="A2" s="62" t="s">
        <v>0</v>
      </c>
      <c r="B2" s="62" t="s">
        <v>1</v>
      </c>
      <c r="C2" s="61" t="s">
        <v>2</v>
      </c>
      <c r="D2" s="61" t="s">
        <v>3</v>
      </c>
      <c r="E2" s="16" t="s">
        <v>90</v>
      </c>
      <c r="F2" s="16" t="s">
        <v>91</v>
      </c>
      <c r="G2" s="16" t="s">
        <v>92</v>
      </c>
      <c r="H2" s="16" t="s">
        <v>93</v>
      </c>
      <c r="I2" s="52"/>
      <c r="J2" s="16" t="s">
        <v>96</v>
      </c>
      <c r="K2" s="16" t="s">
        <v>95</v>
      </c>
      <c r="L2" s="16" t="s">
        <v>97</v>
      </c>
      <c r="M2" s="52"/>
      <c r="N2" s="16" t="s">
        <v>99</v>
      </c>
      <c r="O2" s="16" t="s">
        <v>100</v>
      </c>
      <c r="P2" s="16" t="s">
        <v>101</v>
      </c>
      <c r="Q2" s="16" t="s">
        <v>102</v>
      </c>
      <c r="R2" s="16" t="s">
        <v>103</v>
      </c>
      <c r="S2" s="16" t="s">
        <v>91</v>
      </c>
      <c r="T2" s="16" t="s">
        <v>92</v>
      </c>
      <c r="U2" s="16" t="s">
        <v>93</v>
      </c>
      <c r="V2" s="18" t="s">
        <v>130</v>
      </c>
      <c r="W2" s="52"/>
      <c r="X2" s="16" t="s">
        <v>105</v>
      </c>
      <c r="Y2" s="16" t="s">
        <v>106</v>
      </c>
      <c r="Z2" s="16" t="s">
        <v>107</v>
      </c>
      <c r="AA2" s="52"/>
      <c r="AB2" s="16" t="s">
        <v>109</v>
      </c>
      <c r="AC2" s="16" t="s">
        <v>110</v>
      </c>
      <c r="AD2" s="16" t="s">
        <v>111</v>
      </c>
      <c r="AE2" s="52"/>
      <c r="AF2" s="16" t="s">
        <v>109</v>
      </c>
      <c r="AG2" s="16" t="s">
        <v>110</v>
      </c>
      <c r="AH2" s="16" t="s">
        <v>111</v>
      </c>
      <c r="AI2" s="16" t="s">
        <v>113</v>
      </c>
      <c r="AJ2" s="52"/>
      <c r="AK2" s="16" t="s">
        <v>96</v>
      </c>
      <c r="AL2" s="16" t="s">
        <v>95</v>
      </c>
      <c r="AM2" s="16" t="s">
        <v>97</v>
      </c>
      <c r="AN2" s="52"/>
      <c r="AO2" s="16" t="s">
        <v>116</v>
      </c>
      <c r="AP2" s="16" t="s">
        <v>117</v>
      </c>
      <c r="AQ2" s="16" t="s">
        <v>118</v>
      </c>
      <c r="AR2" s="16" t="s">
        <v>119</v>
      </c>
      <c r="AS2" s="16" t="s">
        <v>103</v>
      </c>
      <c r="AT2" s="16" t="s">
        <v>91</v>
      </c>
      <c r="AU2" s="16" t="s">
        <v>92</v>
      </c>
      <c r="AV2" s="16" t="s">
        <v>93</v>
      </c>
      <c r="AW2" s="18" t="s">
        <v>130</v>
      </c>
      <c r="AX2" s="52"/>
      <c r="AY2" s="16" t="s">
        <v>96</v>
      </c>
      <c r="AZ2" s="16" t="s">
        <v>95</v>
      </c>
      <c r="BA2" s="16" t="s">
        <v>97</v>
      </c>
      <c r="BB2" s="52"/>
      <c r="BC2" s="16" t="s">
        <v>99</v>
      </c>
      <c r="BD2" s="16" t="s">
        <v>100</v>
      </c>
      <c r="BE2" s="16" t="s">
        <v>101</v>
      </c>
      <c r="BF2" s="16" t="s">
        <v>122</v>
      </c>
      <c r="BG2" s="5"/>
      <c r="BH2" s="6"/>
    </row>
    <row r="3" spans="1:65" x14ac:dyDescent="0.25">
      <c r="A3" s="62"/>
      <c r="B3" s="62"/>
      <c r="C3" s="61"/>
      <c r="D3" s="61"/>
      <c r="E3" s="1" t="s">
        <v>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1"/>
      <c r="X3" s="2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3"/>
      <c r="AY3" s="13"/>
      <c r="AZ3" s="13"/>
      <c r="BA3" s="13"/>
      <c r="BB3" s="13"/>
      <c r="BC3" s="13"/>
      <c r="BD3" s="13"/>
      <c r="BE3" s="13"/>
      <c r="BF3" s="13"/>
      <c r="BG3" s="6"/>
      <c r="BH3" s="6"/>
    </row>
    <row r="4" spans="1:65" x14ac:dyDescent="0.25">
      <c r="A4" s="62"/>
      <c r="B4" s="62"/>
      <c r="C4" s="61"/>
      <c r="D4" s="61"/>
      <c r="E4" s="1">
        <v>35</v>
      </c>
      <c r="F4" s="1">
        <v>36</v>
      </c>
      <c r="G4" s="1">
        <v>37</v>
      </c>
      <c r="H4" s="1">
        <v>38</v>
      </c>
      <c r="I4" s="1">
        <v>39</v>
      </c>
      <c r="J4" s="1">
        <v>40</v>
      </c>
      <c r="K4" s="1">
        <v>41</v>
      </c>
      <c r="L4" s="1">
        <v>42</v>
      </c>
      <c r="M4" s="1">
        <v>43</v>
      </c>
      <c r="N4" s="1">
        <v>44</v>
      </c>
      <c r="O4" s="1">
        <v>45</v>
      </c>
      <c r="P4" s="1">
        <v>46</v>
      </c>
      <c r="Q4" s="1">
        <v>47</v>
      </c>
      <c r="R4" s="1">
        <v>48</v>
      </c>
      <c r="S4" s="1">
        <v>49</v>
      </c>
      <c r="T4" s="1">
        <v>50</v>
      </c>
      <c r="U4" s="1">
        <v>51</v>
      </c>
      <c r="V4" s="1"/>
      <c r="W4" s="21">
        <v>52</v>
      </c>
      <c r="X4" s="21"/>
      <c r="Y4" s="1">
        <v>1</v>
      </c>
      <c r="Z4" s="1">
        <v>2</v>
      </c>
      <c r="AA4" s="1">
        <v>3</v>
      </c>
      <c r="AB4" s="1">
        <v>4</v>
      </c>
      <c r="AC4" s="1">
        <v>5</v>
      </c>
      <c r="AD4" s="1">
        <v>6</v>
      </c>
      <c r="AE4" s="1">
        <v>7</v>
      </c>
      <c r="AF4" s="1">
        <v>8</v>
      </c>
      <c r="AG4" s="1">
        <v>9</v>
      </c>
      <c r="AH4" s="1">
        <v>10</v>
      </c>
      <c r="AI4" s="1">
        <v>11</v>
      </c>
      <c r="AJ4" s="1">
        <v>12</v>
      </c>
      <c r="AK4" s="1">
        <v>13</v>
      </c>
      <c r="AL4" s="1">
        <v>14</v>
      </c>
      <c r="AM4" s="1">
        <v>15</v>
      </c>
      <c r="AN4" s="1">
        <v>16</v>
      </c>
      <c r="AO4" s="1">
        <v>17</v>
      </c>
      <c r="AP4" s="1">
        <v>18</v>
      </c>
      <c r="AQ4" s="1">
        <v>19</v>
      </c>
      <c r="AR4" s="1">
        <v>20</v>
      </c>
      <c r="AS4" s="1">
        <v>21</v>
      </c>
      <c r="AT4" s="1">
        <v>22</v>
      </c>
      <c r="AU4" s="1">
        <v>23</v>
      </c>
      <c r="AV4" s="1">
        <v>24</v>
      </c>
      <c r="AW4" s="1"/>
      <c r="AX4" s="13">
        <v>25</v>
      </c>
      <c r="AY4" s="13">
        <v>26</v>
      </c>
      <c r="AZ4" s="13">
        <v>27</v>
      </c>
      <c r="BA4" s="13">
        <v>28</v>
      </c>
      <c r="BB4" s="13">
        <v>29</v>
      </c>
      <c r="BC4" s="13">
        <v>30</v>
      </c>
      <c r="BD4" s="13">
        <v>31</v>
      </c>
      <c r="BE4" s="13">
        <v>32</v>
      </c>
      <c r="BF4" s="13">
        <v>33</v>
      </c>
      <c r="BG4" s="6"/>
      <c r="BH4" s="6"/>
    </row>
    <row r="5" spans="1:65" x14ac:dyDescent="0.25">
      <c r="A5" s="62"/>
      <c r="B5" s="62"/>
      <c r="C5" s="61"/>
      <c r="D5" s="61"/>
      <c r="E5" s="1" t="s">
        <v>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1"/>
      <c r="X5" s="2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3"/>
      <c r="AY5" s="13"/>
      <c r="AZ5" s="13"/>
      <c r="BA5" s="13"/>
      <c r="BB5" s="13"/>
      <c r="BC5" s="13"/>
      <c r="BD5" s="13"/>
      <c r="BE5" s="13"/>
      <c r="BF5" s="13"/>
      <c r="BG5" s="6"/>
      <c r="BH5" s="6"/>
    </row>
    <row r="6" spans="1:65" x14ac:dyDescent="0.25">
      <c r="A6" s="62"/>
      <c r="B6" s="62"/>
      <c r="C6" s="61"/>
      <c r="D6" s="61"/>
      <c r="E6" s="1">
        <v>1</v>
      </c>
      <c r="F6" s="1">
        <v>2</v>
      </c>
      <c r="G6" s="1">
        <v>3</v>
      </c>
      <c r="H6" s="1">
        <v>4</v>
      </c>
      <c r="I6" s="1">
        <v>5</v>
      </c>
      <c r="J6" s="1">
        <v>6</v>
      </c>
      <c r="K6" s="1">
        <v>7</v>
      </c>
      <c r="L6" s="1">
        <v>8</v>
      </c>
      <c r="M6" s="1">
        <v>9</v>
      </c>
      <c r="N6" s="1">
        <v>10</v>
      </c>
      <c r="O6" s="1">
        <v>11</v>
      </c>
      <c r="P6" s="1">
        <v>12</v>
      </c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/>
      <c r="W6" s="21">
        <v>18</v>
      </c>
      <c r="X6" s="21">
        <v>19</v>
      </c>
      <c r="Y6" s="1">
        <v>20</v>
      </c>
      <c r="Z6" s="1">
        <v>21</v>
      </c>
      <c r="AA6" s="1">
        <v>22</v>
      </c>
      <c r="AB6" s="1">
        <v>23</v>
      </c>
      <c r="AC6" s="1">
        <v>24</v>
      </c>
      <c r="AD6" s="1">
        <v>25</v>
      </c>
      <c r="AE6" s="1">
        <v>26</v>
      </c>
      <c r="AF6" s="1">
        <v>27</v>
      </c>
      <c r="AG6" s="1">
        <v>28</v>
      </c>
      <c r="AH6" s="1">
        <v>29</v>
      </c>
      <c r="AI6" s="1">
        <v>30</v>
      </c>
      <c r="AJ6" s="1">
        <v>31</v>
      </c>
      <c r="AK6" s="1">
        <v>32</v>
      </c>
      <c r="AL6" s="1">
        <v>33</v>
      </c>
      <c r="AM6" s="1">
        <v>34</v>
      </c>
      <c r="AN6" s="1">
        <v>35</v>
      </c>
      <c r="AO6" s="1">
        <v>36</v>
      </c>
      <c r="AP6" s="1">
        <v>37</v>
      </c>
      <c r="AQ6" s="1">
        <v>38</v>
      </c>
      <c r="AR6" s="1">
        <v>39</v>
      </c>
      <c r="AS6" s="1">
        <v>40</v>
      </c>
      <c r="AT6" s="1">
        <v>41</v>
      </c>
      <c r="AU6" s="1">
        <v>42</v>
      </c>
      <c r="AV6" s="26">
        <v>43</v>
      </c>
      <c r="AW6" s="1"/>
      <c r="AX6" s="13">
        <v>44</v>
      </c>
      <c r="AY6" s="13">
        <v>45</v>
      </c>
      <c r="AZ6" s="13">
        <v>46</v>
      </c>
      <c r="BA6" s="13">
        <v>47</v>
      </c>
      <c r="BB6" s="13">
        <v>48</v>
      </c>
      <c r="BC6" s="13">
        <v>49</v>
      </c>
      <c r="BD6" s="13">
        <v>50</v>
      </c>
      <c r="BE6" s="13">
        <v>51</v>
      </c>
      <c r="BF6" s="13">
        <v>52</v>
      </c>
      <c r="BG6" s="6"/>
      <c r="BH6" s="6"/>
    </row>
    <row r="7" spans="1:65" ht="15.75" customHeight="1" x14ac:dyDescent="0.25">
      <c r="A7" s="74" t="s">
        <v>13</v>
      </c>
      <c r="B7" s="65" t="s">
        <v>7</v>
      </c>
      <c r="C7" s="59" t="s">
        <v>8</v>
      </c>
      <c r="D7" s="12" t="s">
        <v>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21"/>
      <c r="X7" s="2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6"/>
      <c r="AW7" s="1"/>
      <c r="AX7" s="13"/>
      <c r="AY7" s="13"/>
      <c r="AZ7" s="13"/>
      <c r="BA7" s="13"/>
      <c r="BB7" s="13"/>
      <c r="BC7" s="13"/>
      <c r="BD7" s="13"/>
      <c r="BE7" s="13"/>
      <c r="BF7" s="13"/>
    </row>
    <row r="8" spans="1:65" x14ac:dyDescent="0.25">
      <c r="A8" s="75"/>
      <c r="B8" s="66"/>
      <c r="C8" s="60"/>
      <c r="D8" s="12" t="s">
        <v>10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1"/>
      <c r="X8" s="2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6"/>
      <c r="AW8" s="1"/>
      <c r="AX8" s="13"/>
      <c r="AY8" s="13"/>
      <c r="AZ8" s="13"/>
      <c r="BA8" s="13"/>
      <c r="BB8" s="13"/>
      <c r="BC8" s="13"/>
      <c r="BD8" s="13"/>
      <c r="BE8" s="13"/>
      <c r="BF8" s="13"/>
    </row>
    <row r="9" spans="1:65" s="7" customFormat="1" x14ac:dyDescent="0.25">
      <c r="A9" s="75"/>
      <c r="B9" s="67" t="s">
        <v>11</v>
      </c>
      <c r="C9" s="59" t="s">
        <v>12</v>
      </c>
      <c r="D9" s="4" t="s">
        <v>9</v>
      </c>
      <c r="E9" s="1"/>
      <c r="F9" s="1"/>
      <c r="G9" s="1">
        <v>2</v>
      </c>
      <c r="H9" s="1"/>
      <c r="I9" s="1">
        <v>2</v>
      </c>
      <c r="J9" s="1"/>
      <c r="K9" s="1">
        <v>2</v>
      </c>
      <c r="L9" s="1"/>
      <c r="M9" s="1">
        <v>2</v>
      </c>
      <c r="N9" s="1">
        <v>2</v>
      </c>
      <c r="O9" s="1">
        <v>2</v>
      </c>
      <c r="P9" s="1">
        <v>2</v>
      </c>
      <c r="Q9" s="1">
        <v>2</v>
      </c>
      <c r="R9" s="1">
        <v>2</v>
      </c>
      <c r="S9" s="1">
        <v>2</v>
      </c>
      <c r="T9" s="1">
        <v>2</v>
      </c>
      <c r="U9" s="1">
        <v>2</v>
      </c>
      <c r="V9" s="25">
        <f>SUM(E9:U9)</f>
        <v>24</v>
      </c>
      <c r="W9" s="20" t="s">
        <v>74</v>
      </c>
      <c r="X9" s="20" t="s">
        <v>74</v>
      </c>
      <c r="Y9" s="13">
        <v>2</v>
      </c>
      <c r="Z9" s="1">
        <v>2</v>
      </c>
      <c r="AA9" s="1">
        <v>2</v>
      </c>
      <c r="AB9" s="1">
        <v>2</v>
      </c>
      <c r="AC9" s="1"/>
      <c r="AD9" s="1">
        <v>2</v>
      </c>
      <c r="AE9" s="1"/>
      <c r="AF9" s="1">
        <v>2</v>
      </c>
      <c r="AG9" s="1"/>
      <c r="AH9" s="1">
        <v>2</v>
      </c>
      <c r="AI9" s="1"/>
      <c r="AJ9" s="1">
        <v>2</v>
      </c>
      <c r="AK9" s="1"/>
      <c r="AL9" s="1">
        <v>2</v>
      </c>
      <c r="AM9" s="1"/>
      <c r="AN9" s="1">
        <v>2</v>
      </c>
      <c r="AO9" s="1"/>
      <c r="AP9" s="1">
        <v>2</v>
      </c>
      <c r="AQ9" s="1"/>
      <c r="AR9" s="1">
        <v>2</v>
      </c>
      <c r="AS9" s="1">
        <v>2</v>
      </c>
      <c r="AT9" s="1">
        <v>2</v>
      </c>
      <c r="AU9" s="1">
        <v>2</v>
      </c>
      <c r="AV9" s="26"/>
      <c r="AW9" s="25">
        <f>SUM(Y9:AV9)</f>
        <v>30</v>
      </c>
      <c r="AX9" s="19" t="s">
        <v>74</v>
      </c>
      <c r="AY9" s="19" t="s">
        <v>74</v>
      </c>
      <c r="AZ9" s="19" t="s">
        <v>74</v>
      </c>
      <c r="BA9" s="19" t="s">
        <v>74</v>
      </c>
      <c r="BB9" s="19" t="s">
        <v>74</v>
      </c>
      <c r="BC9" s="19" t="s">
        <v>74</v>
      </c>
      <c r="BD9" s="19" t="s">
        <v>74</v>
      </c>
      <c r="BE9" s="19" t="s">
        <v>74</v>
      </c>
      <c r="BF9" s="19" t="s">
        <v>74</v>
      </c>
      <c r="BG9" s="2">
        <v>24</v>
      </c>
      <c r="BH9" s="2">
        <v>30</v>
      </c>
      <c r="BI9" s="2"/>
      <c r="BJ9" s="2"/>
      <c r="BK9" s="2"/>
      <c r="BL9" s="2"/>
      <c r="BM9" s="2"/>
    </row>
    <row r="10" spans="1:65" x14ac:dyDescent="0.25">
      <c r="A10" s="75"/>
      <c r="B10" s="68"/>
      <c r="C10" s="60"/>
      <c r="D10" s="4" t="s">
        <v>10</v>
      </c>
      <c r="E10" s="1"/>
      <c r="F10" s="1"/>
      <c r="G10" s="1">
        <v>1</v>
      </c>
      <c r="H10" s="1"/>
      <c r="I10" s="1">
        <v>1</v>
      </c>
      <c r="J10" s="1"/>
      <c r="K10" s="1">
        <v>1</v>
      </c>
      <c r="L10" s="1"/>
      <c r="M10" s="1">
        <v>1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25">
        <f t="shared" ref="V10:V46" si="0">SUM(E10:U10)</f>
        <v>12</v>
      </c>
      <c r="W10" s="20" t="s">
        <v>74</v>
      </c>
      <c r="X10" s="20" t="s">
        <v>74</v>
      </c>
      <c r="Y10" s="1">
        <v>1</v>
      </c>
      <c r="Z10" s="1">
        <v>1</v>
      </c>
      <c r="AA10" s="1">
        <v>1</v>
      </c>
      <c r="AB10" s="1">
        <v>1</v>
      </c>
      <c r="AC10" s="1"/>
      <c r="AD10" s="1">
        <v>1</v>
      </c>
      <c r="AE10" s="1"/>
      <c r="AF10" s="1">
        <v>1</v>
      </c>
      <c r="AG10" s="1"/>
      <c r="AH10" s="1">
        <v>1</v>
      </c>
      <c r="AI10" s="1"/>
      <c r="AJ10" s="1">
        <v>1</v>
      </c>
      <c r="AK10" s="1"/>
      <c r="AL10" s="1">
        <v>1</v>
      </c>
      <c r="AM10" s="1"/>
      <c r="AN10" s="1">
        <v>1</v>
      </c>
      <c r="AO10" s="1"/>
      <c r="AP10" s="1">
        <v>1</v>
      </c>
      <c r="AQ10" s="1"/>
      <c r="AR10" s="1">
        <v>1</v>
      </c>
      <c r="AS10" s="1">
        <v>1</v>
      </c>
      <c r="AT10" s="1">
        <v>1</v>
      </c>
      <c r="AU10" s="1">
        <v>1</v>
      </c>
      <c r="AV10" s="26"/>
      <c r="AW10" s="25">
        <f t="shared" ref="AW10:AW46" si="1">SUM(Y10:AV10)</f>
        <v>15</v>
      </c>
      <c r="AX10" s="19" t="s">
        <v>74</v>
      </c>
      <c r="AY10" s="19" t="s">
        <v>74</v>
      </c>
      <c r="AZ10" s="19" t="s">
        <v>74</v>
      </c>
      <c r="BA10" s="19" t="s">
        <v>74</v>
      </c>
      <c r="BB10" s="19" t="s">
        <v>74</v>
      </c>
      <c r="BC10" s="19" t="s">
        <v>74</v>
      </c>
      <c r="BD10" s="19" t="s">
        <v>74</v>
      </c>
      <c r="BE10" s="19" t="s">
        <v>74</v>
      </c>
      <c r="BF10" s="19" t="s">
        <v>74</v>
      </c>
      <c r="BG10" s="2">
        <v>12</v>
      </c>
      <c r="BH10" s="2">
        <v>15</v>
      </c>
    </row>
    <row r="11" spans="1:65" s="7" customFormat="1" x14ac:dyDescent="0.25">
      <c r="A11" s="75"/>
      <c r="B11" s="53" t="s">
        <v>14</v>
      </c>
      <c r="C11" s="63" t="s">
        <v>15</v>
      </c>
      <c r="D11" s="4" t="s">
        <v>9</v>
      </c>
      <c r="E11" s="1">
        <v>2</v>
      </c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2</v>
      </c>
      <c r="L11" s="1">
        <v>2</v>
      </c>
      <c r="M11" s="1">
        <v>2</v>
      </c>
      <c r="N11" s="1">
        <v>2</v>
      </c>
      <c r="O11" s="1">
        <v>2</v>
      </c>
      <c r="P11" s="1"/>
      <c r="Q11" s="1">
        <v>2</v>
      </c>
      <c r="R11" s="1"/>
      <c r="S11" s="1">
        <v>2</v>
      </c>
      <c r="T11" s="1"/>
      <c r="U11" s="1"/>
      <c r="V11" s="25">
        <f t="shared" si="0"/>
        <v>26</v>
      </c>
      <c r="W11" s="19" t="s">
        <v>74</v>
      </c>
      <c r="X11" s="19" t="s">
        <v>74</v>
      </c>
      <c r="Y11" s="13">
        <v>2</v>
      </c>
      <c r="Z11" s="1">
        <v>2</v>
      </c>
      <c r="AA11" s="1">
        <v>2</v>
      </c>
      <c r="AB11" s="1">
        <v>2</v>
      </c>
      <c r="AC11" s="1">
        <v>2</v>
      </c>
      <c r="AD11" s="1">
        <v>2</v>
      </c>
      <c r="AE11" s="1">
        <v>2</v>
      </c>
      <c r="AF11" s="1">
        <v>2</v>
      </c>
      <c r="AG11" s="1">
        <v>2</v>
      </c>
      <c r="AH11" s="1">
        <v>2</v>
      </c>
      <c r="AI11" s="1">
        <v>2</v>
      </c>
      <c r="AJ11" s="1">
        <v>2</v>
      </c>
      <c r="AK11" s="1">
        <v>2</v>
      </c>
      <c r="AL11" s="1">
        <v>2</v>
      </c>
      <c r="AM11" s="1">
        <v>2</v>
      </c>
      <c r="AN11" s="1">
        <v>2</v>
      </c>
      <c r="AO11" s="1">
        <v>4</v>
      </c>
      <c r="AP11" s="1">
        <v>2</v>
      </c>
      <c r="AQ11" s="1">
        <v>4</v>
      </c>
      <c r="AR11" s="1">
        <v>2</v>
      </c>
      <c r="AS11" s="1">
        <v>4</v>
      </c>
      <c r="AT11" s="1">
        <v>2</v>
      </c>
      <c r="AU11" s="1">
        <v>4</v>
      </c>
      <c r="AV11" s="26"/>
      <c r="AW11" s="25">
        <f t="shared" si="1"/>
        <v>54</v>
      </c>
      <c r="AX11" s="19" t="s">
        <v>74</v>
      </c>
      <c r="AY11" s="19" t="s">
        <v>74</v>
      </c>
      <c r="AZ11" s="19" t="s">
        <v>74</v>
      </c>
      <c r="BA11" s="19" t="s">
        <v>74</v>
      </c>
      <c r="BB11" s="19" t="s">
        <v>74</v>
      </c>
      <c r="BC11" s="19" t="s">
        <v>74</v>
      </c>
      <c r="BD11" s="19" t="s">
        <v>74</v>
      </c>
      <c r="BE11" s="19" t="s">
        <v>74</v>
      </c>
      <c r="BF11" s="19" t="s">
        <v>74</v>
      </c>
      <c r="BG11" s="2">
        <v>26</v>
      </c>
      <c r="BH11" s="2">
        <v>54</v>
      </c>
      <c r="BI11" s="2"/>
      <c r="BJ11" s="2"/>
      <c r="BK11" s="2"/>
      <c r="BL11" s="2"/>
      <c r="BM11" s="2"/>
    </row>
    <row r="12" spans="1:65" x14ac:dyDescent="0.25">
      <c r="A12" s="75"/>
      <c r="B12" s="54"/>
      <c r="C12" s="64"/>
      <c r="D12" s="4" t="s">
        <v>10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1</v>
      </c>
      <c r="O12" s="1">
        <v>1</v>
      </c>
      <c r="P12" s="1"/>
      <c r="Q12" s="1">
        <v>1</v>
      </c>
      <c r="R12" s="1"/>
      <c r="S12" s="1">
        <v>1</v>
      </c>
      <c r="T12" s="1"/>
      <c r="U12" s="1"/>
      <c r="V12" s="25">
        <f t="shared" si="0"/>
        <v>13</v>
      </c>
      <c r="W12" s="19" t="s">
        <v>74</v>
      </c>
      <c r="X12" s="19" t="s">
        <v>74</v>
      </c>
      <c r="Y12" s="1">
        <v>1</v>
      </c>
      <c r="Z12" s="1">
        <v>1</v>
      </c>
      <c r="AA12" s="1">
        <v>1</v>
      </c>
      <c r="AB12" s="1">
        <v>1</v>
      </c>
      <c r="AC12" s="1">
        <v>1</v>
      </c>
      <c r="AD12" s="1">
        <v>1</v>
      </c>
      <c r="AE12" s="1">
        <v>1</v>
      </c>
      <c r="AF12" s="1">
        <v>1</v>
      </c>
      <c r="AG12" s="1">
        <v>1</v>
      </c>
      <c r="AH12" s="1">
        <v>1</v>
      </c>
      <c r="AI12" s="1">
        <v>1</v>
      </c>
      <c r="AJ12" s="1">
        <v>1</v>
      </c>
      <c r="AK12" s="1">
        <v>1</v>
      </c>
      <c r="AL12" s="1">
        <v>1</v>
      </c>
      <c r="AM12" s="1">
        <v>1</v>
      </c>
      <c r="AN12" s="1">
        <v>1</v>
      </c>
      <c r="AO12" s="1">
        <v>2</v>
      </c>
      <c r="AP12" s="1">
        <v>1</v>
      </c>
      <c r="AQ12" s="1">
        <v>2</v>
      </c>
      <c r="AR12" s="1">
        <v>1</v>
      </c>
      <c r="AS12" s="1">
        <v>2</v>
      </c>
      <c r="AT12" s="1">
        <v>1</v>
      </c>
      <c r="AU12" s="1">
        <v>2</v>
      </c>
      <c r="AV12" s="26"/>
      <c r="AW12" s="25">
        <f t="shared" si="1"/>
        <v>27</v>
      </c>
      <c r="AX12" s="19" t="s">
        <v>74</v>
      </c>
      <c r="AY12" s="19" t="s">
        <v>74</v>
      </c>
      <c r="AZ12" s="19" t="s">
        <v>74</v>
      </c>
      <c r="BA12" s="19" t="s">
        <v>74</v>
      </c>
      <c r="BB12" s="19" t="s">
        <v>74</v>
      </c>
      <c r="BC12" s="19" t="s">
        <v>74</v>
      </c>
      <c r="BD12" s="19" t="s">
        <v>74</v>
      </c>
      <c r="BE12" s="19" t="s">
        <v>74</v>
      </c>
      <c r="BF12" s="19" t="s">
        <v>74</v>
      </c>
      <c r="BG12" s="2">
        <v>13</v>
      </c>
      <c r="BH12" s="2">
        <v>27</v>
      </c>
    </row>
    <row r="13" spans="1:65" s="7" customFormat="1" x14ac:dyDescent="0.25">
      <c r="A13" s="75"/>
      <c r="B13" s="53" t="s">
        <v>16</v>
      </c>
      <c r="C13" s="63" t="s">
        <v>17</v>
      </c>
      <c r="D13" s="4" t="s">
        <v>9</v>
      </c>
      <c r="E13" s="1">
        <v>4</v>
      </c>
      <c r="F13" s="1">
        <v>4</v>
      </c>
      <c r="G13" s="1">
        <v>2</v>
      </c>
      <c r="H13" s="1">
        <v>4</v>
      </c>
      <c r="I13" s="1">
        <v>2</v>
      </c>
      <c r="J13" s="1">
        <v>4</v>
      </c>
      <c r="K13" s="1">
        <v>2</v>
      </c>
      <c r="L13" s="1">
        <v>4</v>
      </c>
      <c r="M13" s="1">
        <v>2</v>
      </c>
      <c r="N13" s="1">
        <v>4</v>
      </c>
      <c r="O13" s="1">
        <v>2</v>
      </c>
      <c r="P13" s="1">
        <v>4</v>
      </c>
      <c r="Q13" s="1">
        <v>2</v>
      </c>
      <c r="R13" s="1">
        <v>4</v>
      </c>
      <c r="S13" s="1">
        <v>2</v>
      </c>
      <c r="T13" s="1">
        <v>4</v>
      </c>
      <c r="U13" s="1">
        <v>2</v>
      </c>
      <c r="V13" s="25">
        <f t="shared" si="0"/>
        <v>52</v>
      </c>
      <c r="W13" s="19" t="s">
        <v>74</v>
      </c>
      <c r="X13" s="19" t="s">
        <v>74</v>
      </c>
      <c r="Y13" s="13">
        <v>4</v>
      </c>
      <c r="Z13" s="1">
        <v>2</v>
      </c>
      <c r="AA13" s="1">
        <v>4</v>
      </c>
      <c r="AB13" s="1">
        <v>2</v>
      </c>
      <c r="AC13" s="1">
        <v>4</v>
      </c>
      <c r="AD13" s="1">
        <v>2</v>
      </c>
      <c r="AE13" s="1">
        <v>4</v>
      </c>
      <c r="AF13" s="1">
        <v>2</v>
      </c>
      <c r="AG13" s="1">
        <v>4</v>
      </c>
      <c r="AH13" s="1">
        <v>2</v>
      </c>
      <c r="AI13" s="1">
        <v>4</v>
      </c>
      <c r="AJ13" s="1">
        <v>2</v>
      </c>
      <c r="AK13" s="1">
        <v>4</v>
      </c>
      <c r="AL13" s="1">
        <v>2</v>
      </c>
      <c r="AM13" s="1">
        <v>4</v>
      </c>
      <c r="AN13" s="1">
        <v>2</v>
      </c>
      <c r="AO13" s="1">
        <v>4</v>
      </c>
      <c r="AP13" s="1">
        <v>2</v>
      </c>
      <c r="AQ13" s="1">
        <v>4</v>
      </c>
      <c r="AR13" s="1">
        <v>2</v>
      </c>
      <c r="AS13" s="1">
        <v>4</v>
      </c>
      <c r="AT13" s="1">
        <v>4</v>
      </c>
      <c r="AU13" s="1">
        <v>4</v>
      </c>
      <c r="AV13" s="26"/>
      <c r="AW13" s="25">
        <f t="shared" si="1"/>
        <v>72</v>
      </c>
      <c r="AX13" s="19" t="s">
        <v>74</v>
      </c>
      <c r="AY13" s="19" t="s">
        <v>74</v>
      </c>
      <c r="AZ13" s="19" t="s">
        <v>74</v>
      </c>
      <c r="BA13" s="19" t="s">
        <v>74</v>
      </c>
      <c r="BB13" s="19" t="s">
        <v>74</v>
      </c>
      <c r="BC13" s="19" t="s">
        <v>74</v>
      </c>
      <c r="BD13" s="19" t="s">
        <v>74</v>
      </c>
      <c r="BE13" s="19" t="s">
        <v>74</v>
      </c>
      <c r="BF13" s="19" t="s">
        <v>74</v>
      </c>
      <c r="BG13" s="2">
        <v>52</v>
      </c>
      <c r="BH13" s="2">
        <v>72</v>
      </c>
      <c r="BI13" s="2"/>
      <c r="BJ13" s="2"/>
      <c r="BK13" s="2"/>
      <c r="BL13" s="2"/>
      <c r="BM13" s="2"/>
    </row>
    <row r="14" spans="1:65" x14ac:dyDescent="0.25">
      <c r="A14" s="75"/>
      <c r="B14" s="54"/>
      <c r="C14" s="64"/>
      <c r="D14" s="4" t="s">
        <v>10</v>
      </c>
      <c r="E14" s="1">
        <v>2</v>
      </c>
      <c r="F14" s="1">
        <v>2</v>
      </c>
      <c r="G14" s="1">
        <v>1</v>
      </c>
      <c r="H14" s="1">
        <v>2</v>
      </c>
      <c r="I14" s="1">
        <v>1</v>
      </c>
      <c r="J14" s="1">
        <v>2</v>
      </c>
      <c r="K14" s="1">
        <v>1</v>
      </c>
      <c r="L14" s="1">
        <v>2</v>
      </c>
      <c r="M14" s="1">
        <v>1</v>
      </c>
      <c r="N14" s="1">
        <v>2</v>
      </c>
      <c r="O14" s="1">
        <v>1</v>
      </c>
      <c r="P14" s="1">
        <v>2</v>
      </c>
      <c r="Q14" s="1">
        <v>1</v>
      </c>
      <c r="R14" s="1">
        <v>2</v>
      </c>
      <c r="S14" s="1">
        <v>1</v>
      </c>
      <c r="T14" s="1">
        <v>2</v>
      </c>
      <c r="U14" s="1">
        <v>1</v>
      </c>
      <c r="V14" s="25">
        <f t="shared" si="0"/>
        <v>26</v>
      </c>
      <c r="W14" s="19" t="s">
        <v>74</v>
      </c>
      <c r="X14" s="19" t="s">
        <v>74</v>
      </c>
      <c r="Y14" s="1">
        <v>2</v>
      </c>
      <c r="Z14" s="1">
        <v>1</v>
      </c>
      <c r="AA14" s="1">
        <v>2</v>
      </c>
      <c r="AB14" s="1">
        <v>1</v>
      </c>
      <c r="AC14" s="1">
        <v>2</v>
      </c>
      <c r="AD14" s="1">
        <v>1</v>
      </c>
      <c r="AE14" s="1">
        <v>2</v>
      </c>
      <c r="AF14" s="1">
        <v>1</v>
      </c>
      <c r="AG14" s="1">
        <v>2</v>
      </c>
      <c r="AH14" s="1">
        <v>1</v>
      </c>
      <c r="AI14" s="1">
        <v>2</v>
      </c>
      <c r="AJ14" s="1">
        <v>1</v>
      </c>
      <c r="AK14" s="1">
        <v>2</v>
      </c>
      <c r="AL14" s="1">
        <v>1</v>
      </c>
      <c r="AM14" s="1">
        <v>2</v>
      </c>
      <c r="AN14" s="1">
        <v>1</v>
      </c>
      <c r="AO14" s="1">
        <v>2</v>
      </c>
      <c r="AP14" s="1">
        <v>1</v>
      </c>
      <c r="AQ14" s="1">
        <v>2</v>
      </c>
      <c r="AR14" s="1">
        <v>1</v>
      </c>
      <c r="AS14" s="1">
        <v>2</v>
      </c>
      <c r="AT14" s="1">
        <v>2</v>
      </c>
      <c r="AU14" s="1">
        <v>2</v>
      </c>
      <c r="AV14" s="26"/>
      <c r="AW14" s="25">
        <f t="shared" si="1"/>
        <v>36</v>
      </c>
      <c r="AX14" s="19" t="s">
        <v>74</v>
      </c>
      <c r="AY14" s="19" t="s">
        <v>74</v>
      </c>
      <c r="AZ14" s="19" t="s">
        <v>74</v>
      </c>
      <c r="BA14" s="19" t="s">
        <v>74</v>
      </c>
      <c r="BB14" s="19" t="s">
        <v>74</v>
      </c>
      <c r="BC14" s="19" t="s">
        <v>74</v>
      </c>
      <c r="BD14" s="19" t="s">
        <v>74</v>
      </c>
      <c r="BE14" s="19" t="s">
        <v>74</v>
      </c>
      <c r="BF14" s="19" t="s">
        <v>74</v>
      </c>
      <c r="BG14" s="2">
        <v>26</v>
      </c>
      <c r="BH14" s="2">
        <v>36</v>
      </c>
    </row>
    <row r="15" spans="1:65" s="7" customFormat="1" x14ac:dyDescent="0.25">
      <c r="A15" s="75"/>
      <c r="B15" s="53" t="s">
        <v>18</v>
      </c>
      <c r="C15" s="63" t="s">
        <v>19</v>
      </c>
      <c r="D15" s="4" t="s">
        <v>9</v>
      </c>
      <c r="E15" s="1">
        <v>4</v>
      </c>
      <c r="F15" s="1">
        <v>4</v>
      </c>
      <c r="G15" s="1">
        <v>4</v>
      </c>
      <c r="H15" s="1">
        <v>4</v>
      </c>
      <c r="I15" s="1">
        <v>4</v>
      </c>
      <c r="J15" s="1">
        <v>4</v>
      </c>
      <c r="K15" s="1">
        <v>4</v>
      </c>
      <c r="L15" s="1">
        <v>4</v>
      </c>
      <c r="M15" s="1">
        <v>4</v>
      </c>
      <c r="N15" s="1">
        <v>4</v>
      </c>
      <c r="O15" s="1">
        <v>4</v>
      </c>
      <c r="P15" s="1">
        <v>4</v>
      </c>
      <c r="Q15" s="1">
        <v>4</v>
      </c>
      <c r="R15" s="1">
        <v>2</v>
      </c>
      <c r="S15" s="1">
        <v>4</v>
      </c>
      <c r="T15" s="1">
        <v>2</v>
      </c>
      <c r="U15" s="1">
        <v>2</v>
      </c>
      <c r="V15" s="25">
        <f t="shared" si="0"/>
        <v>62</v>
      </c>
      <c r="W15" s="19" t="s">
        <v>74</v>
      </c>
      <c r="X15" s="19" t="s">
        <v>74</v>
      </c>
      <c r="Y15" s="13">
        <v>4</v>
      </c>
      <c r="Z15" s="1">
        <v>2</v>
      </c>
      <c r="AA15" s="1">
        <v>4</v>
      </c>
      <c r="AB15" s="1">
        <v>2</v>
      </c>
      <c r="AC15" s="1">
        <v>4</v>
      </c>
      <c r="AD15" s="1">
        <v>2</v>
      </c>
      <c r="AE15" s="1">
        <v>4</v>
      </c>
      <c r="AF15" s="1">
        <v>2</v>
      </c>
      <c r="AG15" s="1">
        <v>4</v>
      </c>
      <c r="AH15" s="1">
        <v>2</v>
      </c>
      <c r="AI15" s="1">
        <v>4</v>
      </c>
      <c r="AJ15" s="1">
        <v>2</v>
      </c>
      <c r="AK15" s="1">
        <v>4</v>
      </c>
      <c r="AL15" s="1">
        <v>2</v>
      </c>
      <c r="AM15" s="1">
        <v>4</v>
      </c>
      <c r="AN15" s="1">
        <v>2</v>
      </c>
      <c r="AO15" s="1">
        <v>2</v>
      </c>
      <c r="AP15" s="1">
        <v>2</v>
      </c>
      <c r="AQ15" s="1">
        <v>2</v>
      </c>
      <c r="AR15" s="1">
        <v>2</v>
      </c>
      <c r="AS15" s="1">
        <v>2</v>
      </c>
      <c r="AT15" s="1">
        <v>2</v>
      </c>
      <c r="AU15" s="1">
        <v>2</v>
      </c>
      <c r="AV15" s="26"/>
      <c r="AW15" s="25">
        <f t="shared" si="1"/>
        <v>62</v>
      </c>
      <c r="AX15" s="19" t="s">
        <v>74</v>
      </c>
      <c r="AY15" s="19" t="s">
        <v>74</v>
      </c>
      <c r="AZ15" s="19" t="s">
        <v>74</v>
      </c>
      <c r="BA15" s="19" t="s">
        <v>74</v>
      </c>
      <c r="BB15" s="19" t="s">
        <v>74</v>
      </c>
      <c r="BC15" s="19" t="s">
        <v>74</v>
      </c>
      <c r="BD15" s="19" t="s">
        <v>74</v>
      </c>
      <c r="BE15" s="19" t="s">
        <v>74</v>
      </c>
      <c r="BF15" s="19" t="s">
        <v>74</v>
      </c>
      <c r="BG15" s="2">
        <v>62</v>
      </c>
      <c r="BH15" s="2">
        <v>62</v>
      </c>
      <c r="BI15" s="2"/>
      <c r="BJ15" s="2"/>
      <c r="BK15" s="2"/>
      <c r="BL15" s="2"/>
      <c r="BM15" s="2"/>
    </row>
    <row r="16" spans="1:65" x14ac:dyDescent="0.25">
      <c r="A16" s="75"/>
      <c r="B16" s="54"/>
      <c r="C16" s="64"/>
      <c r="D16" s="4" t="s">
        <v>10</v>
      </c>
      <c r="E16" s="1">
        <v>2</v>
      </c>
      <c r="F16" s="1">
        <v>2</v>
      </c>
      <c r="G16" s="1">
        <v>2</v>
      </c>
      <c r="H16" s="1">
        <v>2</v>
      </c>
      <c r="I16" s="1">
        <v>2</v>
      </c>
      <c r="J16" s="1">
        <v>2</v>
      </c>
      <c r="K16" s="1">
        <v>2</v>
      </c>
      <c r="L16" s="1">
        <v>2</v>
      </c>
      <c r="M16" s="1">
        <v>2</v>
      </c>
      <c r="N16" s="1">
        <v>2</v>
      </c>
      <c r="O16" s="1">
        <v>2</v>
      </c>
      <c r="P16" s="1">
        <v>2</v>
      </c>
      <c r="Q16" s="1">
        <v>2</v>
      </c>
      <c r="R16" s="1">
        <v>1</v>
      </c>
      <c r="S16" s="1">
        <v>2</v>
      </c>
      <c r="T16" s="1">
        <v>1</v>
      </c>
      <c r="U16" s="1">
        <v>1</v>
      </c>
      <c r="V16" s="25">
        <f t="shared" si="0"/>
        <v>31</v>
      </c>
      <c r="W16" s="19" t="s">
        <v>74</v>
      </c>
      <c r="X16" s="19" t="s">
        <v>74</v>
      </c>
      <c r="Y16" s="1">
        <v>2</v>
      </c>
      <c r="Z16" s="1">
        <v>1</v>
      </c>
      <c r="AA16" s="1">
        <v>2</v>
      </c>
      <c r="AB16" s="1">
        <v>1</v>
      </c>
      <c r="AC16" s="1">
        <v>2</v>
      </c>
      <c r="AD16" s="1">
        <v>1</v>
      </c>
      <c r="AE16" s="1">
        <v>2</v>
      </c>
      <c r="AF16" s="1">
        <v>1</v>
      </c>
      <c r="AG16" s="1">
        <v>2</v>
      </c>
      <c r="AH16" s="1">
        <v>1</v>
      </c>
      <c r="AI16" s="1">
        <v>2</v>
      </c>
      <c r="AJ16" s="1">
        <v>1</v>
      </c>
      <c r="AK16" s="1">
        <v>2</v>
      </c>
      <c r="AL16" s="1">
        <v>1</v>
      </c>
      <c r="AM16" s="1">
        <v>2</v>
      </c>
      <c r="AN16" s="1">
        <v>1</v>
      </c>
      <c r="AO16" s="1">
        <v>1</v>
      </c>
      <c r="AP16" s="1">
        <v>1</v>
      </c>
      <c r="AQ16" s="1">
        <v>1</v>
      </c>
      <c r="AR16" s="1">
        <v>1</v>
      </c>
      <c r="AS16" s="1">
        <v>1</v>
      </c>
      <c r="AT16" s="1">
        <v>1</v>
      </c>
      <c r="AU16" s="1">
        <v>1</v>
      </c>
      <c r="AV16" s="26"/>
      <c r="AW16" s="25">
        <f t="shared" si="1"/>
        <v>31</v>
      </c>
      <c r="AX16" s="19" t="s">
        <v>74</v>
      </c>
      <c r="AY16" s="19" t="s">
        <v>74</v>
      </c>
      <c r="AZ16" s="19" t="s">
        <v>74</v>
      </c>
      <c r="BA16" s="19" t="s">
        <v>74</v>
      </c>
      <c r="BB16" s="19" t="s">
        <v>74</v>
      </c>
      <c r="BC16" s="19" t="s">
        <v>74</v>
      </c>
      <c r="BD16" s="19" t="s">
        <v>74</v>
      </c>
      <c r="BE16" s="19" t="s">
        <v>74</v>
      </c>
      <c r="BF16" s="19" t="s">
        <v>74</v>
      </c>
      <c r="BG16" s="2">
        <v>31</v>
      </c>
      <c r="BH16" s="2">
        <v>31</v>
      </c>
    </row>
    <row r="17" spans="1:65" s="7" customFormat="1" x14ac:dyDescent="0.25">
      <c r="A17" s="75"/>
      <c r="B17" s="53" t="s">
        <v>20</v>
      </c>
      <c r="C17" s="63" t="s">
        <v>21</v>
      </c>
      <c r="D17" s="4" t="s">
        <v>9</v>
      </c>
      <c r="E17" s="1">
        <v>4</v>
      </c>
      <c r="F17" s="1">
        <v>4</v>
      </c>
      <c r="G17" s="1">
        <v>4</v>
      </c>
      <c r="H17" s="1">
        <v>4</v>
      </c>
      <c r="I17" s="1">
        <v>4</v>
      </c>
      <c r="J17" s="1">
        <v>4</v>
      </c>
      <c r="K17" s="1">
        <v>4</v>
      </c>
      <c r="L17" s="1">
        <v>4</v>
      </c>
      <c r="M17" s="1">
        <v>4</v>
      </c>
      <c r="N17" s="1">
        <v>4</v>
      </c>
      <c r="O17" s="1">
        <v>4</v>
      </c>
      <c r="P17" s="1">
        <v>4</v>
      </c>
      <c r="Q17" s="1">
        <v>4</v>
      </c>
      <c r="R17" s="1">
        <v>4</v>
      </c>
      <c r="S17" s="1">
        <v>4</v>
      </c>
      <c r="T17" s="1">
        <v>4</v>
      </c>
      <c r="U17" s="1">
        <v>4</v>
      </c>
      <c r="V17" s="25">
        <f t="shared" si="0"/>
        <v>68</v>
      </c>
      <c r="W17" s="19" t="s">
        <v>74</v>
      </c>
      <c r="X17" s="19" t="s">
        <v>74</v>
      </c>
      <c r="Y17" s="13">
        <v>2</v>
      </c>
      <c r="Z17" s="1">
        <v>2</v>
      </c>
      <c r="AA17" s="1">
        <v>2</v>
      </c>
      <c r="AB17" s="1">
        <v>2</v>
      </c>
      <c r="AC17" s="1">
        <v>2</v>
      </c>
      <c r="AD17" s="1">
        <v>2</v>
      </c>
      <c r="AE17" s="1">
        <v>2</v>
      </c>
      <c r="AF17" s="1">
        <v>2</v>
      </c>
      <c r="AG17" s="1">
        <v>2</v>
      </c>
      <c r="AH17" s="1">
        <v>2</v>
      </c>
      <c r="AI17" s="1">
        <v>2</v>
      </c>
      <c r="AJ17" s="1">
        <v>2</v>
      </c>
      <c r="AK17" s="1">
        <v>2</v>
      </c>
      <c r="AL17" s="1">
        <v>2</v>
      </c>
      <c r="AM17" s="1">
        <v>2</v>
      </c>
      <c r="AN17" s="1">
        <v>2</v>
      </c>
      <c r="AO17" s="1">
        <v>2</v>
      </c>
      <c r="AP17" s="1">
        <v>2</v>
      </c>
      <c r="AQ17" s="1">
        <v>2</v>
      </c>
      <c r="AR17" s="1">
        <v>2</v>
      </c>
      <c r="AS17" s="1">
        <v>2</v>
      </c>
      <c r="AT17" s="1">
        <v>2</v>
      </c>
      <c r="AU17" s="1">
        <v>2</v>
      </c>
      <c r="AV17" s="26"/>
      <c r="AW17" s="25">
        <f t="shared" si="1"/>
        <v>46</v>
      </c>
      <c r="AX17" s="19" t="s">
        <v>74</v>
      </c>
      <c r="AY17" s="19" t="s">
        <v>74</v>
      </c>
      <c r="AZ17" s="19" t="s">
        <v>74</v>
      </c>
      <c r="BA17" s="19" t="s">
        <v>74</v>
      </c>
      <c r="BB17" s="19" t="s">
        <v>74</v>
      </c>
      <c r="BC17" s="19" t="s">
        <v>74</v>
      </c>
      <c r="BD17" s="19" t="s">
        <v>74</v>
      </c>
      <c r="BE17" s="19" t="s">
        <v>74</v>
      </c>
      <c r="BF17" s="19" t="s">
        <v>74</v>
      </c>
      <c r="BG17" s="2">
        <v>68</v>
      </c>
      <c r="BH17" s="2">
        <v>46</v>
      </c>
      <c r="BI17" s="2"/>
      <c r="BJ17" s="2"/>
      <c r="BK17" s="2"/>
      <c r="BL17" s="2"/>
      <c r="BM17" s="2"/>
    </row>
    <row r="18" spans="1:65" x14ac:dyDescent="0.25">
      <c r="A18" s="75"/>
      <c r="B18" s="54"/>
      <c r="C18" s="64"/>
      <c r="D18" s="4" t="s">
        <v>10</v>
      </c>
      <c r="E18" s="1">
        <v>2</v>
      </c>
      <c r="F18" s="1">
        <v>2</v>
      </c>
      <c r="G18" s="1">
        <v>2</v>
      </c>
      <c r="H18" s="1">
        <v>2</v>
      </c>
      <c r="I18" s="1">
        <v>2</v>
      </c>
      <c r="J18" s="1">
        <v>2</v>
      </c>
      <c r="K18" s="1">
        <v>2</v>
      </c>
      <c r="L18" s="1">
        <v>2</v>
      </c>
      <c r="M18" s="1">
        <v>2</v>
      </c>
      <c r="N18" s="1">
        <v>2</v>
      </c>
      <c r="O18" s="1">
        <v>2</v>
      </c>
      <c r="P18" s="1">
        <v>2</v>
      </c>
      <c r="Q18" s="1">
        <v>2</v>
      </c>
      <c r="R18" s="1">
        <v>2</v>
      </c>
      <c r="S18" s="1">
        <v>2</v>
      </c>
      <c r="T18" s="1">
        <v>2</v>
      </c>
      <c r="U18" s="1">
        <v>2</v>
      </c>
      <c r="V18" s="25">
        <f t="shared" si="0"/>
        <v>34</v>
      </c>
      <c r="W18" s="19" t="s">
        <v>74</v>
      </c>
      <c r="X18" s="19" t="s">
        <v>74</v>
      </c>
      <c r="Y18" s="1">
        <v>1</v>
      </c>
      <c r="Z18" s="1">
        <v>1</v>
      </c>
      <c r="AA18" s="1">
        <v>1</v>
      </c>
      <c r="AB18" s="1">
        <v>1</v>
      </c>
      <c r="AC18" s="1">
        <v>1</v>
      </c>
      <c r="AD18" s="1">
        <v>1</v>
      </c>
      <c r="AE18" s="1">
        <v>1</v>
      </c>
      <c r="AF18" s="1">
        <v>1</v>
      </c>
      <c r="AG18" s="1">
        <v>1</v>
      </c>
      <c r="AH18" s="1">
        <v>1</v>
      </c>
      <c r="AI18" s="1">
        <v>1</v>
      </c>
      <c r="AJ18" s="1">
        <v>1</v>
      </c>
      <c r="AK18" s="1">
        <v>1</v>
      </c>
      <c r="AL18" s="1">
        <v>1</v>
      </c>
      <c r="AM18" s="1">
        <v>1</v>
      </c>
      <c r="AN18" s="1">
        <v>1</v>
      </c>
      <c r="AO18" s="1">
        <v>1</v>
      </c>
      <c r="AP18" s="1">
        <v>1</v>
      </c>
      <c r="AQ18" s="1">
        <v>1</v>
      </c>
      <c r="AR18" s="1">
        <v>1</v>
      </c>
      <c r="AS18" s="1">
        <v>1</v>
      </c>
      <c r="AT18" s="1">
        <v>1</v>
      </c>
      <c r="AU18" s="1">
        <v>1</v>
      </c>
      <c r="AV18" s="26"/>
      <c r="AW18" s="25">
        <f t="shared" si="1"/>
        <v>23</v>
      </c>
      <c r="AX18" s="19" t="s">
        <v>74</v>
      </c>
      <c r="AY18" s="19" t="s">
        <v>74</v>
      </c>
      <c r="AZ18" s="19" t="s">
        <v>74</v>
      </c>
      <c r="BA18" s="19" t="s">
        <v>74</v>
      </c>
      <c r="BB18" s="19" t="s">
        <v>74</v>
      </c>
      <c r="BC18" s="19" t="s">
        <v>74</v>
      </c>
      <c r="BD18" s="19" t="s">
        <v>74</v>
      </c>
      <c r="BE18" s="19" t="s">
        <v>74</v>
      </c>
      <c r="BF18" s="19" t="s">
        <v>74</v>
      </c>
      <c r="BG18" s="2">
        <v>34</v>
      </c>
      <c r="BH18" s="2">
        <v>23</v>
      </c>
    </row>
    <row r="19" spans="1:65" s="7" customFormat="1" ht="21" customHeight="1" x14ac:dyDescent="0.25">
      <c r="A19" s="75"/>
      <c r="B19" s="53" t="s">
        <v>22</v>
      </c>
      <c r="C19" s="63" t="s">
        <v>23</v>
      </c>
      <c r="D19" s="4" t="s">
        <v>9</v>
      </c>
      <c r="E19" s="1">
        <v>2</v>
      </c>
      <c r="F19" s="1">
        <v>4</v>
      </c>
      <c r="G19" s="1">
        <v>2</v>
      </c>
      <c r="H19" s="1">
        <v>2</v>
      </c>
      <c r="I19" s="1">
        <v>4</v>
      </c>
      <c r="J19" s="1">
        <v>4</v>
      </c>
      <c r="K19" s="1">
        <v>4</v>
      </c>
      <c r="L19" s="1">
        <v>4</v>
      </c>
      <c r="M19" s="1">
        <v>2</v>
      </c>
      <c r="N19" s="1">
        <v>4</v>
      </c>
      <c r="O19" s="1">
        <v>2</v>
      </c>
      <c r="P19" s="1">
        <v>4</v>
      </c>
      <c r="Q19" s="1">
        <v>2</v>
      </c>
      <c r="R19" s="1">
        <v>4</v>
      </c>
      <c r="S19" s="1">
        <v>2</v>
      </c>
      <c r="T19" s="1">
        <v>4</v>
      </c>
      <c r="U19" s="1">
        <v>4</v>
      </c>
      <c r="V19" s="25">
        <f t="shared" si="0"/>
        <v>54</v>
      </c>
      <c r="W19" s="19" t="s">
        <v>74</v>
      </c>
      <c r="X19" s="19" t="s">
        <v>74</v>
      </c>
      <c r="Y19" s="13">
        <v>4</v>
      </c>
      <c r="Z19" s="1">
        <v>4</v>
      </c>
      <c r="AA19" s="1">
        <v>2</v>
      </c>
      <c r="AB19" s="1">
        <v>4</v>
      </c>
      <c r="AC19" s="1">
        <v>2</v>
      </c>
      <c r="AD19" s="1">
        <v>4</v>
      </c>
      <c r="AE19" s="1">
        <v>2</v>
      </c>
      <c r="AF19" s="1">
        <v>4</v>
      </c>
      <c r="AG19" s="1">
        <v>2</v>
      </c>
      <c r="AH19" s="1">
        <v>4</v>
      </c>
      <c r="AI19" s="1">
        <v>2</v>
      </c>
      <c r="AJ19" s="1">
        <v>4</v>
      </c>
      <c r="AK19" s="1">
        <v>4</v>
      </c>
      <c r="AL19" s="1">
        <v>4</v>
      </c>
      <c r="AM19" s="1">
        <v>4</v>
      </c>
      <c r="AN19" s="1">
        <v>4</v>
      </c>
      <c r="AO19" s="1">
        <v>4</v>
      </c>
      <c r="AP19" s="1">
        <v>4</v>
      </c>
      <c r="AQ19" s="1">
        <v>4</v>
      </c>
      <c r="AR19" s="1">
        <v>4</v>
      </c>
      <c r="AS19" s="1">
        <v>4</v>
      </c>
      <c r="AT19" s="1">
        <v>4</v>
      </c>
      <c r="AU19" s="1">
        <v>4</v>
      </c>
      <c r="AV19" s="26"/>
      <c r="AW19" s="25">
        <f t="shared" si="1"/>
        <v>82</v>
      </c>
      <c r="AX19" s="19" t="s">
        <v>74</v>
      </c>
      <c r="AY19" s="19" t="s">
        <v>74</v>
      </c>
      <c r="AZ19" s="19" t="s">
        <v>74</v>
      </c>
      <c r="BA19" s="19" t="s">
        <v>74</v>
      </c>
      <c r="BB19" s="19" t="s">
        <v>74</v>
      </c>
      <c r="BC19" s="19" t="s">
        <v>74</v>
      </c>
      <c r="BD19" s="19" t="s">
        <v>74</v>
      </c>
      <c r="BE19" s="19" t="s">
        <v>74</v>
      </c>
      <c r="BF19" s="19" t="s">
        <v>74</v>
      </c>
      <c r="BG19" s="2">
        <v>54</v>
      </c>
      <c r="BH19" s="2">
        <v>82</v>
      </c>
      <c r="BI19" s="2"/>
      <c r="BJ19" s="2"/>
      <c r="BK19" s="2"/>
      <c r="BL19" s="2"/>
      <c r="BM19" s="2"/>
    </row>
    <row r="20" spans="1:65" ht="21" customHeight="1" x14ac:dyDescent="0.25">
      <c r="A20" s="75"/>
      <c r="B20" s="54"/>
      <c r="C20" s="64"/>
      <c r="D20" s="4" t="s">
        <v>10</v>
      </c>
      <c r="E20" s="1">
        <v>1</v>
      </c>
      <c r="F20" s="1">
        <v>2</v>
      </c>
      <c r="G20" s="1">
        <v>1</v>
      </c>
      <c r="H20" s="1">
        <v>1</v>
      </c>
      <c r="I20" s="1">
        <v>2</v>
      </c>
      <c r="J20" s="1">
        <v>2</v>
      </c>
      <c r="K20" s="1">
        <v>2</v>
      </c>
      <c r="L20" s="1">
        <v>2</v>
      </c>
      <c r="M20" s="1">
        <v>1</v>
      </c>
      <c r="N20" s="1">
        <v>2</v>
      </c>
      <c r="O20" s="1">
        <v>1</v>
      </c>
      <c r="P20" s="1">
        <v>2</v>
      </c>
      <c r="Q20" s="1">
        <v>1</v>
      </c>
      <c r="R20" s="1">
        <v>2</v>
      </c>
      <c r="S20" s="1">
        <v>1</v>
      </c>
      <c r="T20" s="1">
        <v>2</v>
      </c>
      <c r="U20" s="1">
        <v>2</v>
      </c>
      <c r="V20" s="25">
        <f t="shared" si="0"/>
        <v>27</v>
      </c>
      <c r="W20" s="19" t="s">
        <v>74</v>
      </c>
      <c r="X20" s="19" t="s">
        <v>74</v>
      </c>
      <c r="Y20" s="1">
        <v>2</v>
      </c>
      <c r="Z20" s="1">
        <v>2</v>
      </c>
      <c r="AA20" s="1">
        <v>1</v>
      </c>
      <c r="AB20" s="1">
        <v>2</v>
      </c>
      <c r="AC20" s="1">
        <v>1</v>
      </c>
      <c r="AD20" s="1">
        <v>2</v>
      </c>
      <c r="AE20" s="1">
        <v>1</v>
      </c>
      <c r="AF20" s="1">
        <v>2</v>
      </c>
      <c r="AG20" s="1">
        <v>1</v>
      </c>
      <c r="AH20" s="1">
        <v>2</v>
      </c>
      <c r="AI20" s="1">
        <v>1</v>
      </c>
      <c r="AJ20" s="1">
        <v>2</v>
      </c>
      <c r="AK20" s="1">
        <v>2</v>
      </c>
      <c r="AL20" s="1">
        <v>2</v>
      </c>
      <c r="AM20" s="1">
        <v>2</v>
      </c>
      <c r="AN20" s="1">
        <v>2</v>
      </c>
      <c r="AO20" s="1">
        <v>2</v>
      </c>
      <c r="AP20" s="1">
        <v>2</v>
      </c>
      <c r="AQ20" s="1">
        <v>2</v>
      </c>
      <c r="AR20" s="1">
        <v>2</v>
      </c>
      <c r="AS20" s="1">
        <v>2</v>
      </c>
      <c r="AT20" s="1">
        <v>2</v>
      </c>
      <c r="AU20" s="1">
        <v>2</v>
      </c>
      <c r="AV20" s="26"/>
      <c r="AW20" s="25">
        <f t="shared" si="1"/>
        <v>41</v>
      </c>
      <c r="AX20" s="19" t="s">
        <v>74</v>
      </c>
      <c r="AY20" s="19" t="s">
        <v>74</v>
      </c>
      <c r="AZ20" s="19" t="s">
        <v>74</v>
      </c>
      <c r="BA20" s="19" t="s">
        <v>74</v>
      </c>
      <c r="BB20" s="19" t="s">
        <v>74</v>
      </c>
      <c r="BC20" s="19" t="s">
        <v>74</v>
      </c>
      <c r="BD20" s="19" t="s">
        <v>74</v>
      </c>
      <c r="BE20" s="19" t="s">
        <v>74</v>
      </c>
      <c r="BF20" s="19" t="s">
        <v>74</v>
      </c>
      <c r="BG20" s="2">
        <v>27</v>
      </c>
      <c r="BH20" s="2">
        <v>41</v>
      </c>
    </row>
    <row r="21" spans="1:65" s="7" customFormat="1" x14ac:dyDescent="0.25">
      <c r="A21" s="75"/>
      <c r="B21" s="53" t="s">
        <v>24</v>
      </c>
      <c r="C21" s="63" t="s">
        <v>25</v>
      </c>
      <c r="D21" s="4" t="s">
        <v>9</v>
      </c>
      <c r="E21" s="1">
        <v>2</v>
      </c>
      <c r="F21" s="1">
        <v>2</v>
      </c>
      <c r="G21" s="1">
        <v>2</v>
      </c>
      <c r="H21" s="1">
        <v>2</v>
      </c>
      <c r="I21" s="1">
        <v>2</v>
      </c>
      <c r="J21" s="1">
        <v>2</v>
      </c>
      <c r="K21" s="1">
        <v>2</v>
      </c>
      <c r="L21" s="1">
        <v>2</v>
      </c>
      <c r="M21" s="1">
        <v>2</v>
      </c>
      <c r="N21" s="1">
        <v>2</v>
      </c>
      <c r="O21" s="1">
        <v>2</v>
      </c>
      <c r="P21" s="1">
        <v>2</v>
      </c>
      <c r="Q21" s="1">
        <v>2</v>
      </c>
      <c r="R21" s="1">
        <v>2</v>
      </c>
      <c r="S21" s="1">
        <v>2</v>
      </c>
      <c r="T21" s="1">
        <v>2</v>
      </c>
      <c r="U21" s="1">
        <v>2</v>
      </c>
      <c r="V21" s="25">
        <f t="shared" si="0"/>
        <v>34</v>
      </c>
      <c r="W21" s="19" t="s">
        <v>74</v>
      </c>
      <c r="X21" s="19" t="s">
        <v>74</v>
      </c>
      <c r="Y21" s="13">
        <v>2</v>
      </c>
      <c r="Z21" s="1">
        <v>2</v>
      </c>
      <c r="AA21" s="1">
        <v>2</v>
      </c>
      <c r="AB21" s="1">
        <v>2</v>
      </c>
      <c r="AC21" s="1">
        <v>2</v>
      </c>
      <c r="AD21" s="1">
        <v>2</v>
      </c>
      <c r="AE21" s="1">
        <v>2</v>
      </c>
      <c r="AF21" s="1">
        <v>2</v>
      </c>
      <c r="AG21" s="1">
        <v>2</v>
      </c>
      <c r="AH21" s="1">
        <v>2</v>
      </c>
      <c r="AI21" s="1">
        <v>2</v>
      </c>
      <c r="AJ21" s="1">
        <v>2</v>
      </c>
      <c r="AK21" s="1">
        <v>2</v>
      </c>
      <c r="AL21" s="1">
        <v>2</v>
      </c>
      <c r="AM21" s="1">
        <v>2</v>
      </c>
      <c r="AN21" s="1">
        <v>2</v>
      </c>
      <c r="AO21" s="1">
        <v>2</v>
      </c>
      <c r="AP21" s="1">
        <v>2</v>
      </c>
      <c r="AQ21" s="1">
        <v>2</v>
      </c>
      <c r="AR21" s="1">
        <v>2</v>
      </c>
      <c r="AS21" s="1">
        <v>2</v>
      </c>
      <c r="AT21" s="1">
        <v>2</v>
      </c>
      <c r="AU21" s="1">
        <v>2</v>
      </c>
      <c r="AV21" s="26"/>
      <c r="AW21" s="25">
        <f t="shared" si="1"/>
        <v>46</v>
      </c>
      <c r="AX21" s="19" t="s">
        <v>74</v>
      </c>
      <c r="AY21" s="19" t="s">
        <v>74</v>
      </c>
      <c r="AZ21" s="19" t="s">
        <v>74</v>
      </c>
      <c r="BA21" s="19" t="s">
        <v>74</v>
      </c>
      <c r="BB21" s="19" t="s">
        <v>74</v>
      </c>
      <c r="BC21" s="19" t="s">
        <v>74</v>
      </c>
      <c r="BD21" s="19" t="s">
        <v>74</v>
      </c>
      <c r="BE21" s="19" t="s">
        <v>74</v>
      </c>
      <c r="BF21" s="19" t="s">
        <v>74</v>
      </c>
      <c r="BG21" s="2">
        <v>34</v>
      </c>
      <c r="BH21" s="2">
        <v>46</v>
      </c>
      <c r="BI21" s="2"/>
      <c r="BJ21" s="2"/>
      <c r="BK21" s="2"/>
      <c r="BL21" s="2"/>
      <c r="BM21" s="2"/>
    </row>
    <row r="22" spans="1:65" x14ac:dyDescent="0.25">
      <c r="A22" s="75"/>
      <c r="B22" s="54"/>
      <c r="C22" s="64"/>
      <c r="D22" s="4" t="s">
        <v>10</v>
      </c>
      <c r="E22" s="1">
        <v>1</v>
      </c>
      <c r="F22" s="1">
        <v>1</v>
      </c>
      <c r="G22" s="1">
        <v>1</v>
      </c>
      <c r="H22" s="1">
        <v>1</v>
      </c>
      <c r="I22" s="1">
        <v>1</v>
      </c>
      <c r="J22" s="1">
        <v>1</v>
      </c>
      <c r="K22" s="1">
        <v>1</v>
      </c>
      <c r="L22" s="1">
        <v>1</v>
      </c>
      <c r="M22" s="1">
        <v>1</v>
      </c>
      <c r="N22" s="1">
        <v>1</v>
      </c>
      <c r="O22" s="1">
        <v>1</v>
      </c>
      <c r="P22" s="1">
        <v>1</v>
      </c>
      <c r="Q22" s="1">
        <v>1</v>
      </c>
      <c r="R22" s="1">
        <v>1</v>
      </c>
      <c r="S22" s="1">
        <v>1</v>
      </c>
      <c r="T22" s="1">
        <v>1</v>
      </c>
      <c r="U22" s="1">
        <v>1</v>
      </c>
      <c r="V22" s="25">
        <f t="shared" si="0"/>
        <v>17</v>
      </c>
      <c r="W22" s="19" t="s">
        <v>74</v>
      </c>
      <c r="X22" s="19" t="s">
        <v>74</v>
      </c>
      <c r="Y22" s="1">
        <v>1</v>
      </c>
      <c r="Z22" s="1">
        <v>1</v>
      </c>
      <c r="AA22" s="1">
        <v>1</v>
      </c>
      <c r="AB22" s="1">
        <v>1</v>
      </c>
      <c r="AC22" s="1">
        <v>1</v>
      </c>
      <c r="AD22" s="1">
        <v>1</v>
      </c>
      <c r="AE22" s="1">
        <v>1</v>
      </c>
      <c r="AF22" s="1">
        <v>1</v>
      </c>
      <c r="AG22" s="1">
        <v>1</v>
      </c>
      <c r="AH22" s="1">
        <v>1</v>
      </c>
      <c r="AI22" s="1">
        <v>1</v>
      </c>
      <c r="AJ22" s="1">
        <v>1</v>
      </c>
      <c r="AK22" s="1">
        <v>1</v>
      </c>
      <c r="AL22" s="1">
        <v>1</v>
      </c>
      <c r="AM22" s="1">
        <v>1</v>
      </c>
      <c r="AN22" s="1">
        <v>1</v>
      </c>
      <c r="AO22" s="1">
        <v>1</v>
      </c>
      <c r="AP22" s="1">
        <v>1</v>
      </c>
      <c r="AQ22" s="1">
        <v>1</v>
      </c>
      <c r="AR22" s="1">
        <v>1</v>
      </c>
      <c r="AS22" s="1">
        <v>1</v>
      </c>
      <c r="AT22" s="1">
        <v>1</v>
      </c>
      <c r="AU22" s="1">
        <v>1</v>
      </c>
      <c r="AV22" s="26"/>
      <c r="AW22" s="25">
        <f t="shared" si="1"/>
        <v>23</v>
      </c>
      <c r="AX22" s="19" t="s">
        <v>74</v>
      </c>
      <c r="AY22" s="19" t="s">
        <v>74</v>
      </c>
      <c r="AZ22" s="19" t="s">
        <v>74</v>
      </c>
      <c r="BA22" s="19" t="s">
        <v>74</v>
      </c>
      <c r="BB22" s="19" t="s">
        <v>74</v>
      </c>
      <c r="BC22" s="19" t="s">
        <v>74</v>
      </c>
      <c r="BD22" s="19" t="s">
        <v>74</v>
      </c>
      <c r="BE22" s="19" t="s">
        <v>74</v>
      </c>
      <c r="BF22" s="19" t="s">
        <v>74</v>
      </c>
      <c r="BG22" s="2">
        <v>17</v>
      </c>
      <c r="BH22" s="2">
        <v>23</v>
      </c>
    </row>
    <row r="23" spans="1:65" s="7" customFormat="1" x14ac:dyDescent="0.25">
      <c r="A23" s="75"/>
      <c r="B23" s="53" t="s">
        <v>26</v>
      </c>
      <c r="C23" s="63" t="s">
        <v>27</v>
      </c>
      <c r="D23" s="4" t="s">
        <v>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5">
        <f t="shared" si="0"/>
        <v>0</v>
      </c>
      <c r="W23" s="19" t="s">
        <v>74</v>
      </c>
      <c r="X23" s="19" t="s">
        <v>74</v>
      </c>
      <c r="Y23" s="13">
        <v>2</v>
      </c>
      <c r="Z23" s="1">
        <v>4</v>
      </c>
      <c r="AA23" s="1">
        <v>2</v>
      </c>
      <c r="AB23" s="1">
        <v>4</v>
      </c>
      <c r="AC23" s="1">
        <v>2</v>
      </c>
      <c r="AD23" s="1">
        <v>4</v>
      </c>
      <c r="AE23" s="1">
        <v>2</v>
      </c>
      <c r="AF23" s="1">
        <v>4</v>
      </c>
      <c r="AG23" s="1">
        <v>2</v>
      </c>
      <c r="AH23" s="1">
        <v>4</v>
      </c>
      <c r="AI23" s="1">
        <v>2</v>
      </c>
      <c r="AJ23" s="1">
        <v>4</v>
      </c>
      <c r="AK23" s="1">
        <v>2</v>
      </c>
      <c r="AL23" s="1">
        <v>4</v>
      </c>
      <c r="AM23" s="1">
        <v>2</v>
      </c>
      <c r="AN23" s="1">
        <v>4</v>
      </c>
      <c r="AO23" s="1">
        <v>2</v>
      </c>
      <c r="AP23" s="1">
        <v>4</v>
      </c>
      <c r="AQ23" s="1">
        <v>2</v>
      </c>
      <c r="AR23" s="1">
        <v>4</v>
      </c>
      <c r="AS23" s="1">
        <v>4</v>
      </c>
      <c r="AT23" s="1">
        <v>4</v>
      </c>
      <c r="AU23" s="1">
        <v>4</v>
      </c>
      <c r="AV23" s="26"/>
      <c r="AW23" s="25">
        <f t="shared" si="1"/>
        <v>72</v>
      </c>
      <c r="AX23" s="19" t="s">
        <v>74</v>
      </c>
      <c r="AY23" s="19" t="s">
        <v>74</v>
      </c>
      <c r="AZ23" s="19" t="s">
        <v>74</v>
      </c>
      <c r="BA23" s="19" t="s">
        <v>74</v>
      </c>
      <c r="BB23" s="19" t="s">
        <v>74</v>
      </c>
      <c r="BC23" s="19" t="s">
        <v>74</v>
      </c>
      <c r="BD23" s="19" t="s">
        <v>74</v>
      </c>
      <c r="BE23" s="19" t="s">
        <v>74</v>
      </c>
      <c r="BF23" s="19" t="s">
        <v>74</v>
      </c>
      <c r="BG23" s="2">
        <v>0</v>
      </c>
      <c r="BH23" s="2">
        <v>72</v>
      </c>
      <c r="BI23" s="2"/>
      <c r="BJ23" s="2"/>
      <c r="BK23" s="2"/>
      <c r="BL23" s="2"/>
      <c r="BM23" s="2"/>
    </row>
    <row r="24" spans="1:65" x14ac:dyDescent="0.25">
      <c r="A24" s="75"/>
      <c r="B24" s="54"/>
      <c r="C24" s="64"/>
      <c r="D24" s="4" t="s">
        <v>10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5">
        <f t="shared" si="0"/>
        <v>0</v>
      </c>
      <c r="W24" s="19" t="s">
        <v>74</v>
      </c>
      <c r="X24" s="19" t="s">
        <v>74</v>
      </c>
      <c r="Y24" s="1">
        <v>1</v>
      </c>
      <c r="Z24" s="1">
        <v>2</v>
      </c>
      <c r="AA24" s="1">
        <v>1</v>
      </c>
      <c r="AB24" s="1">
        <v>2</v>
      </c>
      <c r="AC24" s="1">
        <v>1</v>
      </c>
      <c r="AD24" s="1">
        <v>2</v>
      </c>
      <c r="AE24" s="1">
        <v>1</v>
      </c>
      <c r="AF24" s="1">
        <v>2</v>
      </c>
      <c r="AG24" s="1">
        <v>1</v>
      </c>
      <c r="AH24" s="1">
        <v>2</v>
      </c>
      <c r="AI24" s="1">
        <v>1</v>
      </c>
      <c r="AJ24" s="1">
        <v>2</v>
      </c>
      <c r="AK24" s="1">
        <v>1</v>
      </c>
      <c r="AL24" s="1">
        <v>2</v>
      </c>
      <c r="AM24" s="1">
        <v>1</v>
      </c>
      <c r="AN24" s="1">
        <v>2</v>
      </c>
      <c r="AO24" s="1">
        <v>1</v>
      </c>
      <c r="AP24" s="1">
        <v>2</v>
      </c>
      <c r="AQ24" s="1">
        <v>1</v>
      </c>
      <c r="AR24" s="1">
        <v>2</v>
      </c>
      <c r="AS24" s="1">
        <v>2</v>
      </c>
      <c r="AT24" s="1">
        <v>2</v>
      </c>
      <c r="AU24" s="1">
        <v>2</v>
      </c>
      <c r="AV24" s="26"/>
      <c r="AW24" s="25">
        <f t="shared" si="1"/>
        <v>36</v>
      </c>
      <c r="AX24" s="19" t="s">
        <v>74</v>
      </c>
      <c r="AY24" s="19" t="s">
        <v>74</v>
      </c>
      <c r="AZ24" s="19" t="s">
        <v>74</v>
      </c>
      <c r="BA24" s="19" t="s">
        <v>74</v>
      </c>
      <c r="BB24" s="19" t="s">
        <v>74</v>
      </c>
      <c r="BC24" s="19" t="s">
        <v>74</v>
      </c>
      <c r="BD24" s="19" t="s">
        <v>74</v>
      </c>
      <c r="BE24" s="19" t="s">
        <v>74</v>
      </c>
      <c r="BF24" s="19" t="s">
        <v>74</v>
      </c>
      <c r="BH24" s="2">
        <v>36</v>
      </c>
    </row>
    <row r="25" spans="1:65" s="7" customFormat="1" x14ac:dyDescent="0.25">
      <c r="A25" s="75"/>
      <c r="B25" s="53" t="s">
        <v>28</v>
      </c>
      <c r="C25" s="63" t="s">
        <v>29</v>
      </c>
      <c r="D25" s="4" t="s">
        <v>9</v>
      </c>
      <c r="E25" s="1">
        <v>2</v>
      </c>
      <c r="F25" s="1">
        <v>2</v>
      </c>
      <c r="G25" s="1">
        <v>2</v>
      </c>
      <c r="H25" s="1">
        <v>2</v>
      </c>
      <c r="I25" s="1">
        <v>2</v>
      </c>
      <c r="J25" s="1">
        <v>2</v>
      </c>
      <c r="K25" s="1">
        <v>2</v>
      </c>
      <c r="L25" s="1">
        <v>2</v>
      </c>
      <c r="M25" s="1">
        <v>2</v>
      </c>
      <c r="N25" s="1">
        <v>2</v>
      </c>
      <c r="O25" s="1">
        <v>2</v>
      </c>
      <c r="P25" s="1">
        <v>2</v>
      </c>
      <c r="Q25" s="1">
        <v>2</v>
      </c>
      <c r="R25" s="1">
        <v>2</v>
      </c>
      <c r="S25" s="1">
        <v>2</v>
      </c>
      <c r="T25" s="1">
        <v>2</v>
      </c>
      <c r="U25" s="1">
        <v>4</v>
      </c>
      <c r="V25" s="25">
        <f t="shared" si="0"/>
        <v>36</v>
      </c>
      <c r="W25" s="19" t="s">
        <v>74</v>
      </c>
      <c r="X25" s="19" t="s">
        <v>74</v>
      </c>
      <c r="Y25" s="13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26"/>
      <c r="AW25" s="25">
        <f t="shared" si="1"/>
        <v>0</v>
      </c>
      <c r="AX25" s="19" t="s">
        <v>74</v>
      </c>
      <c r="AY25" s="19" t="s">
        <v>74</v>
      </c>
      <c r="AZ25" s="19" t="s">
        <v>74</v>
      </c>
      <c r="BA25" s="19" t="s">
        <v>74</v>
      </c>
      <c r="BB25" s="19" t="s">
        <v>74</v>
      </c>
      <c r="BC25" s="19" t="s">
        <v>74</v>
      </c>
      <c r="BD25" s="19" t="s">
        <v>74</v>
      </c>
      <c r="BE25" s="19" t="s">
        <v>74</v>
      </c>
      <c r="BF25" s="19" t="s">
        <v>74</v>
      </c>
      <c r="BG25" s="2">
        <v>36</v>
      </c>
      <c r="BH25" s="2">
        <v>0</v>
      </c>
      <c r="BI25" s="2"/>
      <c r="BJ25" s="2"/>
      <c r="BK25" s="2"/>
      <c r="BL25" s="2"/>
      <c r="BM25" s="2"/>
    </row>
    <row r="26" spans="1:65" x14ac:dyDescent="0.25">
      <c r="A26" s="75"/>
      <c r="B26" s="54"/>
      <c r="C26" s="64"/>
      <c r="D26" s="4" t="s">
        <v>10</v>
      </c>
      <c r="E26" s="1">
        <v>1</v>
      </c>
      <c r="F26" s="1">
        <v>1</v>
      </c>
      <c r="G26" s="1">
        <v>1</v>
      </c>
      <c r="H26" s="1">
        <v>1</v>
      </c>
      <c r="I26" s="1">
        <v>1</v>
      </c>
      <c r="J26" s="1">
        <v>1</v>
      </c>
      <c r="K26" s="1">
        <v>1</v>
      </c>
      <c r="L26" s="1">
        <v>1</v>
      </c>
      <c r="M26" s="1">
        <v>1</v>
      </c>
      <c r="N26" s="1">
        <v>1</v>
      </c>
      <c r="O26" s="1">
        <v>1</v>
      </c>
      <c r="P26" s="1">
        <v>1</v>
      </c>
      <c r="Q26" s="1">
        <v>1</v>
      </c>
      <c r="R26" s="1">
        <v>1</v>
      </c>
      <c r="S26" s="1">
        <v>1</v>
      </c>
      <c r="T26" s="1">
        <v>1</v>
      </c>
      <c r="U26" s="1">
        <v>2</v>
      </c>
      <c r="V26" s="25">
        <f t="shared" si="0"/>
        <v>18</v>
      </c>
      <c r="W26" s="19" t="s">
        <v>74</v>
      </c>
      <c r="X26" s="19" t="s">
        <v>74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26"/>
      <c r="AW26" s="25">
        <f t="shared" si="1"/>
        <v>0</v>
      </c>
      <c r="AX26" s="19" t="s">
        <v>74</v>
      </c>
      <c r="AY26" s="19" t="s">
        <v>74</v>
      </c>
      <c r="AZ26" s="19" t="s">
        <v>74</v>
      </c>
      <c r="BA26" s="19" t="s">
        <v>74</v>
      </c>
      <c r="BB26" s="19" t="s">
        <v>74</v>
      </c>
      <c r="BC26" s="19" t="s">
        <v>74</v>
      </c>
      <c r="BD26" s="19" t="s">
        <v>74</v>
      </c>
      <c r="BE26" s="19" t="s">
        <v>74</v>
      </c>
      <c r="BF26" s="19" t="s">
        <v>74</v>
      </c>
      <c r="BG26" s="2">
        <v>18</v>
      </c>
    </row>
    <row r="27" spans="1:65" s="7" customFormat="1" ht="21" customHeight="1" x14ac:dyDescent="0.25">
      <c r="A27" s="75"/>
      <c r="B27" s="53" t="s">
        <v>143</v>
      </c>
      <c r="C27" s="63" t="s">
        <v>31</v>
      </c>
      <c r="D27" s="4" t="s">
        <v>9</v>
      </c>
      <c r="E27" s="1">
        <v>2</v>
      </c>
      <c r="F27" s="1">
        <v>2</v>
      </c>
      <c r="G27" s="1">
        <v>2</v>
      </c>
      <c r="H27" s="1">
        <v>2</v>
      </c>
      <c r="I27" s="1">
        <v>2</v>
      </c>
      <c r="J27" s="1">
        <v>2</v>
      </c>
      <c r="K27" s="1">
        <v>2</v>
      </c>
      <c r="L27" s="1">
        <v>2</v>
      </c>
      <c r="M27" s="1">
        <v>2</v>
      </c>
      <c r="N27" s="1">
        <v>2</v>
      </c>
      <c r="O27" s="1">
        <v>2</v>
      </c>
      <c r="P27" s="1">
        <v>2</v>
      </c>
      <c r="Q27" s="1">
        <v>2</v>
      </c>
      <c r="R27" s="1">
        <v>2</v>
      </c>
      <c r="S27" s="1">
        <v>2</v>
      </c>
      <c r="T27" s="1">
        <v>2</v>
      </c>
      <c r="U27" s="1">
        <v>2</v>
      </c>
      <c r="V27" s="25">
        <f t="shared" si="0"/>
        <v>34</v>
      </c>
      <c r="W27" s="19" t="s">
        <v>74</v>
      </c>
      <c r="X27" s="19" t="s">
        <v>74</v>
      </c>
      <c r="Y27" s="13">
        <v>4</v>
      </c>
      <c r="Z27" s="1">
        <v>2</v>
      </c>
      <c r="AA27" s="1"/>
      <c r="AB27" s="1">
        <v>4</v>
      </c>
      <c r="AC27" s="1"/>
      <c r="AD27" s="1">
        <v>2</v>
      </c>
      <c r="AE27" s="1">
        <v>2</v>
      </c>
      <c r="AF27" s="1">
        <v>2</v>
      </c>
      <c r="AG27" s="1"/>
      <c r="AH27" s="1">
        <v>2</v>
      </c>
      <c r="AI27" s="1"/>
      <c r="AJ27" s="1">
        <v>2</v>
      </c>
      <c r="AK27" s="1"/>
      <c r="AL27" s="1">
        <v>2</v>
      </c>
      <c r="AM27" s="1"/>
      <c r="AN27" s="1">
        <v>2</v>
      </c>
      <c r="AO27" s="1"/>
      <c r="AP27" s="1">
        <v>2</v>
      </c>
      <c r="AQ27" s="1">
        <v>2</v>
      </c>
      <c r="AR27" s="1">
        <v>4</v>
      </c>
      <c r="AS27" s="1"/>
      <c r="AT27" s="1">
        <v>2</v>
      </c>
      <c r="AU27" s="1">
        <v>2</v>
      </c>
      <c r="AV27" s="26"/>
      <c r="AW27" s="25">
        <f t="shared" si="1"/>
        <v>36</v>
      </c>
      <c r="AX27" s="19" t="s">
        <v>74</v>
      </c>
      <c r="AY27" s="19" t="s">
        <v>74</v>
      </c>
      <c r="AZ27" s="19" t="s">
        <v>74</v>
      </c>
      <c r="BA27" s="19" t="s">
        <v>74</v>
      </c>
      <c r="BB27" s="19" t="s">
        <v>74</v>
      </c>
      <c r="BC27" s="19" t="s">
        <v>74</v>
      </c>
      <c r="BD27" s="19" t="s">
        <v>74</v>
      </c>
      <c r="BE27" s="19" t="s">
        <v>74</v>
      </c>
      <c r="BF27" s="19" t="s">
        <v>74</v>
      </c>
      <c r="BG27" s="2">
        <v>34</v>
      </c>
      <c r="BH27" s="2">
        <v>36</v>
      </c>
      <c r="BI27" s="2"/>
      <c r="BJ27" s="2"/>
      <c r="BK27" s="2"/>
      <c r="BL27" s="2"/>
      <c r="BM27" s="2"/>
    </row>
    <row r="28" spans="1:65" ht="24.75" customHeight="1" x14ac:dyDescent="0.25">
      <c r="A28" s="75"/>
      <c r="B28" s="54"/>
      <c r="C28" s="64"/>
      <c r="D28" s="4" t="s">
        <v>10</v>
      </c>
      <c r="E28" s="1">
        <v>1</v>
      </c>
      <c r="F28" s="1">
        <v>1</v>
      </c>
      <c r="G28" s="1">
        <v>1</v>
      </c>
      <c r="H28" s="1">
        <v>1</v>
      </c>
      <c r="I28" s="1">
        <v>1</v>
      </c>
      <c r="J28" s="1">
        <v>1</v>
      </c>
      <c r="K28" s="1">
        <v>1</v>
      </c>
      <c r="L28" s="1">
        <v>1</v>
      </c>
      <c r="M28" s="1">
        <v>1</v>
      </c>
      <c r="N28" s="1">
        <v>1</v>
      </c>
      <c r="O28" s="1">
        <v>1</v>
      </c>
      <c r="P28" s="1">
        <v>1</v>
      </c>
      <c r="Q28" s="1">
        <v>1</v>
      </c>
      <c r="R28" s="1">
        <v>1</v>
      </c>
      <c r="S28" s="1">
        <v>1</v>
      </c>
      <c r="T28" s="1">
        <v>1</v>
      </c>
      <c r="U28" s="1">
        <v>1</v>
      </c>
      <c r="V28" s="25">
        <f t="shared" si="0"/>
        <v>17</v>
      </c>
      <c r="W28" s="19" t="s">
        <v>74</v>
      </c>
      <c r="X28" s="19" t="s">
        <v>74</v>
      </c>
      <c r="Y28" s="1">
        <v>2</v>
      </c>
      <c r="Z28" s="1">
        <v>1</v>
      </c>
      <c r="AA28" s="1"/>
      <c r="AB28" s="1">
        <v>2</v>
      </c>
      <c r="AC28" s="1"/>
      <c r="AD28" s="1">
        <v>1</v>
      </c>
      <c r="AE28" s="1">
        <v>1</v>
      </c>
      <c r="AF28" s="1">
        <v>1</v>
      </c>
      <c r="AG28" s="1"/>
      <c r="AH28" s="1">
        <v>1</v>
      </c>
      <c r="AI28" s="1"/>
      <c r="AJ28" s="1">
        <v>1</v>
      </c>
      <c r="AK28" s="1"/>
      <c r="AL28" s="1">
        <v>1</v>
      </c>
      <c r="AM28" s="1"/>
      <c r="AN28" s="1">
        <v>1</v>
      </c>
      <c r="AO28" s="1"/>
      <c r="AP28" s="1">
        <v>1</v>
      </c>
      <c r="AQ28" s="1">
        <v>1</v>
      </c>
      <c r="AR28" s="1">
        <v>2</v>
      </c>
      <c r="AS28" s="1"/>
      <c r="AT28" s="1">
        <v>1</v>
      </c>
      <c r="AU28" s="1">
        <v>1</v>
      </c>
      <c r="AV28" s="26"/>
      <c r="AW28" s="25">
        <f t="shared" si="1"/>
        <v>18</v>
      </c>
      <c r="AX28" s="19" t="s">
        <v>74</v>
      </c>
      <c r="AY28" s="19" t="s">
        <v>74</v>
      </c>
      <c r="AZ28" s="19" t="s">
        <v>74</v>
      </c>
      <c r="BA28" s="19" t="s">
        <v>74</v>
      </c>
      <c r="BB28" s="19" t="s">
        <v>74</v>
      </c>
      <c r="BC28" s="19" t="s">
        <v>74</v>
      </c>
      <c r="BD28" s="19" t="s">
        <v>74</v>
      </c>
      <c r="BE28" s="19" t="s">
        <v>74</v>
      </c>
      <c r="BF28" s="19" t="s">
        <v>74</v>
      </c>
      <c r="BG28" s="2">
        <v>17</v>
      </c>
      <c r="BH28" s="2">
        <v>18</v>
      </c>
    </row>
    <row r="29" spans="1:65" s="7" customFormat="1" x14ac:dyDescent="0.25">
      <c r="A29" s="75"/>
      <c r="B29" s="53" t="s">
        <v>30</v>
      </c>
      <c r="C29" s="63" t="s">
        <v>33</v>
      </c>
      <c r="D29" s="4" t="s">
        <v>9</v>
      </c>
      <c r="E29" s="1">
        <v>4</v>
      </c>
      <c r="F29" s="1">
        <v>2</v>
      </c>
      <c r="G29" s="1">
        <v>4</v>
      </c>
      <c r="H29" s="1">
        <v>4</v>
      </c>
      <c r="I29" s="1">
        <v>2</v>
      </c>
      <c r="J29" s="1">
        <v>4</v>
      </c>
      <c r="K29" s="1">
        <v>2</v>
      </c>
      <c r="L29" s="1">
        <v>4</v>
      </c>
      <c r="M29" s="1">
        <v>2</v>
      </c>
      <c r="N29" s="1">
        <v>2</v>
      </c>
      <c r="O29" s="1">
        <v>2</v>
      </c>
      <c r="P29" s="1">
        <v>4</v>
      </c>
      <c r="Q29" s="1">
        <v>2</v>
      </c>
      <c r="R29" s="1">
        <v>4</v>
      </c>
      <c r="S29" s="1">
        <v>2</v>
      </c>
      <c r="T29" s="1">
        <v>4</v>
      </c>
      <c r="U29" s="1">
        <v>4</v>
      </c>
      <c r="V29" s="25">
        <f t="shared" si="0"/>
        <v>52</v>
      </c>
      <c r="W29" s="19" t="s">
        <v>74</v>
      </c>
      <c r="X29" s="19" t="s">
        <v>74</v>
      </c>
      <c r="Y29" s="13">
        <v>4</v>
      </c>
      <c r="Z29" s="1">
        <v>4</v>
      </c>
      <c r="AA29" s="1">
        <v>4</v>
      </c>
      <c r="AB29" s="1">
        <v>2</v>
      </c>
      <c r="AC29" s="1">
        <v>4</v>
      </c>
      <c r="AD29" s="1">
        <v>2</v>
      </c>
      <c r="AE29" s="1">
        <v>4</v>
      </c>
      <c r="AF29" s="1">
        <v>2</v>
      </c>
      <c r="AG29" s="1">
        <v>4</v>
      </c>
      <c r="AH29" s="1">
        <v>2</v>
      </c>
      <c r="AI29" s="1">
        <v>4</v>
      </c>
      <c r="AJ29" s="1">
        <v>2</v>
      </c>
      <c r="AK29" s="1">
        <v>4</v>
      </c>
      <c r="AL29" s="1">
        <v>2</v>
      </c>
      <c r="AM29" s="1">
        <v>4</v>
      </c>
      <c r="AN29" s="1">
        <v>2</v>
      </c>
      <c r="AO29" s="1">
        <v>4</v>
      </c>
      <c r="AP29" s="1">
        <v>2</v>
      </c>
      <c r="AQ29" s="1">
        <v>4</v>
      </c>
      <c r="AR29" s="1">
        <v>2</v>
      </c>
      <c r="AS29" s="1">
        <v>2</v>
      </c>
      <c r="AT29" s="1">
        <v>2</v>
      </c>
      <c r="AU29" s="1">
        <v>2</v>
      </c>
      <c r="AV29" s="26"/>
      <c r="AW29" s="25">
        <f t="shared" si="1"/>
        <v>68</v>
      </c>
      <c r="AX29" s="19" t="s">
        <v>74</v>
      </c>
      <c r="AY29" s="19" t="s">
        <v>74</v>
      </c>
      <c r="AZ29" s="19" t="s">
        <v>74</v>
      </c>
      <c r="BA29" s="19" t="s">
        <v>74</v>
      </c>
      <c r="BB29" s="19" t="s">
        <v>74</v>
      </c>
      <c r="BC29" s="19" t="s">
        <v>74</v>
      </c>
      <c r="BD29" s="19" t="s">
        <v>74</v>
      </c>
      <c r="BE29" s="19" t="s">
        <v>74</v>
      </c>
      <c r="BF29" s="19" t="s">
        <v>74</v>
      </c>
      <c r="BG29" s="2">
        <v>52</v>
      </c>
      <c r="BH29" s="2">
        <v>68</v>
      </c>
      <c r="BI29" s="2"/>
      <c r="BJ29" s="2"/>
      <c r="BK29" s="2"/>
      <c r="BL29" s="2"/>
      <c r="BM29" s="2"/>
    </row>
    <row r="30" spans="1:65" x14ac:dyDescent="0.25">
      <c r="A30" s="75"/>
      <c r="B30" s="54"/>
      <c r="C30" s="64"/>
      <c r="D30" s="4" t="s">
        <v>10</v>
      </c>
      <c r="E30" s="1">
        <v>2</v>
      </c>
      <c r="F30" s="1">
        <v>1</v>
      </c>
      <c r="G30" s="1">
        <v>2</v>
      </c>
      <c r="H30" s="1">
        <v>2</v>
      </c>
      <c r="I30" s="1">
        <v>1</v>
      </c>
      <c r="J30" s="1">
        <v>2</v>
      </c>
      <c r="K30" s="1">
        <v>1</v>
      </c>
      <c r="L30" s="1">
        <v>2</v>
      </c>
      <c r="M30" s="1">
        <v>1</v>
      </c>
      <c r="N30" s="1">
        <v>1</v>
      </c>
      <c r="O30" s="1">
        <v>1</v>
      </c>
      <c r="P30" s="1">
        <v>2</v>
      </c>
      <c r="Q30" s="1">
        <v>1</v>
      </c>
      <c r="R30" s="1">
        <v>2</v>
      </c>
      <c r="S30" s="1">
        <v>1</v>
      </c>
      <c r="T30" s="1">
        <v>2</v>
      </c>
      <c r="U30" s="1">
        <v>2</v>
      </c>
      <c r="V30" s="25">
        <f t="shared" si="0"/>
        <v>26</v>
      </c>
      <c r="W30" s="19" t="s">
        <v>74</v>
      </c>
      <c r="X30" s="19" t="s">
        <v>74</v>
      </c>
      <c r="Y30" s="1">
        <v>2</v>
      </c>
      <c r="Z30" s="1">
        <v>2</v>
      </c>
      <c r="AA30" s="1">
        <v>2</v>
      </c>
      <c r="AB30" s="1">
        <v>1</v>
      </c>
      <c r="AC30" s="1">
        <v>2</v>
      </c>
      <c r="AD30" s="1">
        <v>1</v>
      </c>
      <c r="AE30" s="1">
        <v>2</v>
      </c>
      <c r="AF30" s="1">
        <v>1</v>
      </c>
      <c r="AG30" s="1">
        <v>2</v>
      </c>
      <c r="AH30" s="1">
        <v>1</v>
      </c>
      <c r="AI30" s="1">
        <v>2</v>
      </c>
      <c r="AJ30" s="1">
        <v>1</v>
      </c>
      <c r="AK30" s="1">
        <v>2</v>
      </c>
      <c r="AL30" s="1">
        <v>1</v>
      </c>
      <c r="AM30" s="1">
        <v>2</v>
      </c>
      <c r="AN30" s="1">
        <v>1</v>
      </c>
      <c r="AO30" s="1">
        <v>2</v>
      </c>
      <c r="AP30" s="1">
        <v>1</v>
      </c>
      <c r="AQ30" s="1">
        <v>2</v>
      </c>
      <c r="AR30" s="1">
        <v>1</v>
      </c>
      <c r="AS30" s="1">
        <v>1</v>
      </c>
      <c r="AT30" s="1">
        <v>1</v>
      </c>
      <c r="AU30" s="1">
        <v>1</v>
      </c>
      <c r="AV30" s="26"/>
      <c r="AW30" s="25">
        <f t="shared" si="1"/>
        <v>34</v>
      </c>
      <c r="AX30" s="19" t="s">
        <v>74</v>
      </c>
      <c r="AY30" s="19" t="s">
        <v>74</v>
      </c>
      <c r="AZ30" s="19" t="s">
        <v>74</v>
      </c>
      <c r="BA30" s="19" t="s">
        <v>74</v>
      </c>
      <c r="BB30" s="19" t="s">
        <v>74</v>
      </c>
      <c r="BC30" s="19" t="s">
        <v>74</v>
      </c>
      <c r="BD30" s="19" t="s">
        <v>74</v>
      </c>
      <c r="BE30" s="19" t="s">
        <v>74</v>
      </c>
      <c r="BF30" s="19" t="s">
        <v>74</v>
      </c>
      <c r="BG30" s="2">
        <v>26</v>
      </c>
      <c r="BH30" s="2">
        <v>34</v>
      </c>
    </row>
    <row r="31" spans="1:65" x14ac:dyDescent="0.25">
      <c r="A31" s="75"/>
      <c r="B31" s="53" t="s">
        <v>32</v>
      </c>
      <c r="C31" s="63" t="s">
        <v>144</v>
      </c>
      <c r="D31" s="4" t="s">
        <v>9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5"/>
      <c r="W31" s="19"/>
      <c r="X31" s="19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26"/>
      <c r="AW31" s="25"/>
      <c r="AX31" s="19"/>
      <c r="AY31" s="19"/>
      <c r="AZ31" s="19"/>
      <c r="BA31" s="19"/>
      <c r="BB31" s="19"/>
      <c r="BC31" s="19"/>
      <c r="BD31" s="19"/>
      <c r="BE31" s="19"/>
      <c r="BF31" s="19"/>
    </row>
    <row r="32" spans="1:65" x14ac:dyDescent="0.25">
      <c r="A32" s="75"/>
      <c r="B32" s="54"/>
      <c r="C32" s="64"/>
      <c r="D32" s="4" t="s">
        <v>10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5"/>
      <c r="W32" s="19"/>
      <c r="X32" s="19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26"/>
      <c r="AW32" s="25"/>
      <c r="AX32" s="19"/>
      <c r="AY32" s="19"/>
      <c r="AZ32" s="19"/>
      <c r="BA32" s="19"/>
      <c r="BB32" s="19"/>
      <c r="BC32" s="19"/>
      <c r="BD32" s="19"/>
      <c r="BE32" s="19"/>
      <c r="BF32" s="19"/>
    </row>
    <row r="33" spans="1:65" x14ac:dyDescent="0.25">
      <c r="A33" s="75"/>
      <c r="B33" s="50" t="s">
        <v>34</v>
      </c>
      <c r="C33" s="51" t="s">
        <v>35</v>
      </c>
      <c r="D33" s="4" t="s">
        <v>9</v>
      </c>
      <c r="E33" s="1"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5">
        <f t="shared" si="0"/>
        <v>0</v>
      </c>
      <c r="W33" s="19" t="s">
        <v>74</v>
      </c>
      <c r="X33" s="19" t="s">
        <v>74</v>
      </c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26"/>
      <c r="AW33" s="25">
        <f t="shared" si="1"/>
        <v>0</v>
      </c>
      <c r="AX33" s="19" t="s">
        <v>74</v>
      </c>
      <c r="AY33" s="19" t="s">
        <v>74</v>
      </c>
      <c r="AZ33" s="19" t="s">
        <v>74</v>
      </c>
      <c r="BA33" s="19" t="s">
        <v>74</v>
      </c>
      <c r="BB33" s="19" t="s">
        <v>74</v>
      </c>
      <c r="BC33" s="19" t="s">
        <v>74</v>
      </c>
      <c r="BD33" s="19" t="s">
        <v>74</v>
      </c>
      <c r="BE33" s="19" t="s">
        <v>74</v>
      </c>
      <c r="BF33" s="19" t="s">
        <v>74</v>
      </c>
    </row>
    <row r="34" spans="1:65" x14ac:dyDescent="0.25">
      <c r="A34" s="75"/>
      <c r="B34" s="50"/>
      <c r="C34" s="51"/>
      <c r="D34" s="4" t="s">
        <v>10</v>
      </c>
      <c r="E34" s="1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5">
        <f t="shared" si="0"/>
        <v>0</v>
      </c>
      <c r="W34" s="19" t="s">
        <v>74</v>
      </c>
      <c r="X34" s="19" t="s">
        <v>74</v>
      </c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26"/>
      <c r="AW34" s="25">
        <f t="shared" si="1"/>
        <v>0</v>
      </c>
      <c r="AX34" s="19" t="s">
        <v>74</v>
      </c>
      <c r="AY34" s="19" t="s">
        <v>74</v>
      </c>
      <c r="AZ34" s="19" t="s">
        <v>74</v>
      </c>
      <c r="BA34" s="19" t="s">
        <v>74</v>
      </c>
      <c r="BB34" s="19" t="s">
        <v>74</v>
      </c>
      <c r="BC34" s="19" t="s">
        <v>74</v>
      </c>
      <c r="BD34" s="19" t="s">
        <v>74</v>
      </c>
      <c r="BE34" s="19" t="s">
        <v>74</v>
      </c>
      <c r="BF34" s="19" t="s">
        <v>74</v>
      </c>
    </row>
    <row r="35" spans="1:65" s="7" customFormat="1" ht="25.5" customHeight="1" x14ac:dyDescent="0.25">
      <c r="A35" s="75"/>
      <c r="B35" s="50" t="s">
        <v>36</v>
      </c>
      <c r="C35" s="51" t="s">
        <v>123</v>
      </c>
      <c r="D35" s="4" t="s">
        <v>9</v>
      </c>
      <c r="E35" s="1">
        <v>6</v>
      </c>
      <c r="F35" s="1">
        <v>6</v>
      </c>
      <c r="G35" s="1">
        <v>6</v>
      </c>
      <c r="H35" s="1">
        <v>6</v>
      </c>
      <c r="I35" s="1">
        <v>6</v>
      </c>
      <c r="J35" s="1">
        <v>4</v>
      </c>
      <c r="K35" s="1">
        <v>6</v>
      </c>
      <c r="L35" s="1">
        <v>4</v>
      </c>
      <c r="M35" s="1">
        <v>4</v>
      </c>
      <c r="N35" s="1">
        <v>4</v>
      </c>
      <c r="O35" s="1">
        <v>4</v>
      </c>
      <c r="P35" s="1">
        <v>4</v>
      </c>
      <c r="Q35" s="1">
        <v>6</v>
      </c>
      <c r="R35" s="1">
        <v>6</v>
      </c>
      <c r="S35" s="1">
        <v>4</v>
      </c>
      <c r="T35" s="1">
        <v>4</v>
      </c>
      <c r="U35" s="1">
        <v>4</v>
      </c>
      <c r="V35" s="25">
        <f t="shared" si="0"/>
        <v>84</v>
      </c>
      <c r="W35" s="19" t="s">
        <v>74</v>
      </c>
      <c r="X35" s="19" t="s">
        <v>74</v>
      </c>
      <c r="Y35" s="13">
        <v>2</v>
      </c>
      <c r="Z35" s="1">
        <v>4</v>
      </c>
      <c r="AA35" s="1">
        <v>4</v>
      </c>
      <c r="AB35" s="1">
        <v>4</v>
      </c>
      <c r="AC35" s="1">
        <v>4</v>
      </c>
      <c r="AD35" s="1">
        <v>4</v>
      </c>
      <c r="AE35" s="1">
        <v>4</v>
      </c>
      <c r="AF35" s="1">
        <v>4</v>
      </c>
      <c r="AG35" s="1">
        <v>4</v>
      </c>
      <c r="AH35" s="1">
        <v>4</v>
      </c>
      <c r="AI35" s="1">
        <v>4</v>
      </c>
      <c r="AJ35" s="1">
        <v>4</v>
      </c>
      <c r="AK35" s="1">
        <v>4</v>
      </c>
      <c r="AL35" s="1">
        <v>4</v>
      </c>
      <c r="AM35" s="1">
        <v>4</v>
      </c>
      <c r="AN35" s="1">
        <v>4</v>
      </c>
      <c r="AO35" s="1">
        <v>4</v>
      </c>
      <c r="AP35" s="1">
        <v>4</v>
      </c>
      <c r="AQ35" s="1">
        <v>4</v>
      </c>
      <c r="AR35" s="1">
        <v>4</v>
      </c>
      <c r="AS35" s="1">
        <v>4</v>
      </c>
      <c r="AT35" s="1">
        <v>2</v>
      </c>
      <c r="AU35" s="1">
        <v>2</v>
      </c>
      <c r="AV35" s="26"/>
      <c r="AW35" s="25">
        <f t="shared" si="1"/>
        <v>86</v>
      </c>
      <c r="AX35" s="19" t="s">
        <v>74</v>
      </c>
      <c r="AY35" s="19" t="s">
        <v>74</v>
      </c>
      <c r="AZ35" s="19" t="s">
        <v>74</v>
      </c>
      <c r="BA35" s="19" t="s">
        <v>74</v>
      </c>
      <c r="BB35" s="19" t="s">
        <v>74</v>
      </c>
      <c r="BC35" s="19" t="s">
        <v>74</v>
      </c>
      <c r="BD35" s="19" t="s">
        <v>74</v>
      </c>
      <c r="BE35" s="19" t="s">
        <v>74</v>
      </c>
      <c r="BF35" s="19" t="s">
        <v>74</v>
      </c>
      <c r="BG35" s="2">
        <v>84</v>
      </c>
      <c r="BH35" s="2">
        <v>86</v>
      </c>
      <c r="BI35" s="2"/>
      <c r="BJ35" s="2"/>
      <c r="BK35" s="2"/>
      <c r="BL35" s="2"/>
      <c r="BM35" s="2"/>
    </row>
    <row r="36" spans="1:65" ht="25.5" customHeight="1" x14ac:dyDescent="0.25">
      <c r="A36" s="75"/>
      <c r="B36" s="50"/>
      <c r="C36" s="51"/>
      <c r="D36" s="4" t="s">
        <v>10</v>
      </c>
      <c r="E36" s="1">
        <v>3</v>
      </c>
      <c r="F36" s="1">
        <v>3</v>
      </c>
      <c r="G36" s="1">
        <v>3</v>
      </c>
      <c r="H36" s="1">
        <v>3</v>
      </c>
      <c r="I36" s="1">
        <v>3</v>
      </c>
      <c r="J36" s="1">
        <v>2</v>
      </c>
      <c r="K36" s="1">
        <v>3</v>
      </c>
      <c r="L36" s="1">
        <v>2</v>
      </c>
      <c r="M36" s="1">
        <v>2</v>
      </c>
      <c r="N36" s="1">
        <v>2</v>
      </c>
      <c r="O36" s="1">
        <v>2</v>
      </c>
      <c r="P36" s="1">
        <v>2</v>
      </c>
      <c r="Q36" s="1">
        <v>3</v>
      </c>
      <c r="R36" s="1">
        <v>3</v>
      </c>
      <c r="S36" s="1">
        <v>2</v>
      </c>
      <c r="T36" s="1">
        <v>2</v>
      </c>
      <c r="U36" s="1">
        <v>2</v>
      </c>
      <c r="V36" s="25">
        <f t="shared" si="0"/>
        <v>42</v>
      </c>
      <c r="W36" s="19" t="s">
        <v>74</v>
      </c>
      <c r="X36" s="19" t="s">
        <v>74</v>
      </c>
      <c r="Y36" s="1">
        <v>1</v>
      </c>
      <c r="Z36" s="1">
        <v>2</v>
      </c>
      <c r="AA36" s="1">
        <v>2</v>
      </c>
      <c r="AB36" s="1">
        <v>2</v>
      </c>
      <c r="AC36" s="1">
        <v>2</v>
      </c>
      <c r="AD36" s="1">
        <v>2</v>
      </c>
      <c r="AE36" s="1">
        <v>2</v>
      </c>
      <c r="AF36" s="1">
        <v>2</v>
      </c>
      <c r="AG36" s="1">
        <v>2</v>
      </c>
      <c r="AH36" s="1">
        <v>2</v>
      </c>
      <c r="AI36" s="1">
        <v>2</v>
      </c>
      <c r="AJ36" s="1">
        <v>2</v>
      </c>
      <c r="AK36" s="1">
        <v>2</v>
      </c>
      <c r="AL36" s="1">
        <v>2</v>
      </c>
      <c r="AM36" s="1">
        <v>2</v>
      </c>
      <c r="AN36" s="1">
        <v>2</v>
      </c>
      <c r="AO36" s="1">
        <v>2</v>
      </c>
      <c r="AP36" s="1">
        <v>2</v>
      </c>
      <c r="AQ36" s="1">
        <v>2</v>
      </c>
      <c r="AR36" s="1">
        <v>2</v>
      </c>
      <c r="AS36" s="1">
        <v>2</v>
      </c>
      <c r="AT36" s="1">
        <v>1</v>
      </c>
      <c r="AU36" s="1">
        <v>1</v>
      </c>
      <c r="AV36" s="26"/>
      <c r="AW36" s="25">
        <f t="shared" si="1"/>
        <v>43</v>
      </c>
      <c r="AX36" s="19" t="s">
        <v>74</v>
      </c>
      <c r="AY36" s="19" t="s">
        <v>74</v>
      </c>
      <c r="AZ36" s="19" t="s">
        <v>74</v>
      </c>
      <c r="BA36" s="19" t="s">
        <v>74</v>
      </c>
      <c r="BB36" s="19" t="s">
        <v>74</v>
      </c>
      <c r="BC36" s="19" t="s">
        <v>74</v>
      </c>
      <c r="BD36" s="19" t="s">
        <v>74</v>
      </c>
      <c r="BE36" s="19" t="s">
        <v>74</v>
      </c>
      <c r="BF36" s="19" t="s">
        <v>74</v>
      </c>
      <c r="BG36" s="2">
        <v>42</v>
      </c>
      <c r="BH36" s="2">
        <v>43</v>
      </c>
    </row>
    <row r="37" spans="1:65" s="7" customFormat="1" x14ac:dyDescent="0.25">
      <c r="A37" s="75"/>
      <c r="B37" s="44" t="s">
        <v>37</v>
      </c>
      <c r="C37" s="42" t="s">
        <v>38</v>
      </c>
      <c r="D37" s="4" t="s">
        <v>9</v>
      </c>
      <c r="E37" s="1">
        <v>2</v>
      </c>
      <c r="F37" s="1">
        <v>2</v>
      </c>
      <c r="G37" s="1">
        <v>2</v>
      </c>
      <c r="H37" s="1">
        <v>2</v>
      </c>
      <c r="I37" s="1">
        <v>2</v>
      </c>
      <c r="J37" s="1">
        <v>2</v>
      </c>
      <c r="K37" s="1">
        <v>2</v>
      </c>
      <c r="L37" s="1">
        <v>2</v>
      </c>
      <c r="M37" s="1">
        <v>4</v>
      </c>
      <c r="N37" s="1">
        <v>2</v>
      </c>
      <c r="O37" s="1">
        <v>4</v>
      </c>
      <c r="P37" s="1">
        <v>2</v>
      </c>
      <c r="Q37" s="1">
        <v>2</v>
      </c>
      <c r="R37" s="1">
        <v>2</v>
      </c>
      <c r="S37" s="1">
        <v>4</v>
      </c>
      <c r="T37" s="1">
        <v>4</v>
      </c>
      <c r="U37" s="1">
        <v>2</v>
      </c>
      <c r="V37" s="25">
        <f t="shared" si="0"/>
        <v>42</v>
      </c>
      <c r="W37" s="19" t="s">
        <v>74</v>
      </c>
      <c r="X37" s="19" t="s">
        <v>74</v>
      </c>
      <c r="Y37" s="13">
        <v>2</v>
      </c>
      <c r="Z37" s="1">
        <v>4</v>
      </c>
      <c r="AA37" s="1">
        <v>4</v>
      </c>
      <c r="AB37" s="1">
        <v>4</v>
      </c>
      <c r="AC37" s="1">
        <v>4</v>
      </c>
      <c r="AD37" s="1">
        <v>2</v>
      </c>
      <c r="AE37" s="1">
        <v>4</v>
      </c>
      <c r="AF37" s="1">
        <v>2</v>
      </c>
      <c r="AG37" s="1">
        <v>4</v>
      </c>
      <c r="AH37" s="1">
        <v>2</v>
      </c>
      <c r="AI37" s="1">
        <v>4</v>
      </c>
      <c r="AJ37" s="1">
        <v>2</v>
      </c>
      <c r="AK37" s="1">
        <v>4</v>
      </c>
      <c r="AL37" s="1">
        <v>2</v>
      </c>
      <c r="AM37" s="1">
        <v>4</v>
      </c>
      <c r="AN37" s="1">
        <v>2</v>
      </c>
      <c r="AO37" s="1">
        <v>4</v>
      </c>
      <c r="AP37" s="1">
        <v>2</v>
      </c>
      <c r="AQ37" s="1">
        <v>2</v>
      </c>
      <c r="AR37" s="1">
        <v>2</v>
      </c>
      <c r="AS37" s="1">
        <v>2</v>
      </c>
      <c r="AT37" s="1">
        <v>2</v>
      </c>
      <c r="AU37" s="1">
        <v>2</v>
      </c>
      <c r="AV37" s="26"/>
      <c r="AW37" s="25">
        <f t="shared" si="1"/>
        <v>66</v>
      </c>
      <c r="AX37" s="19" t="s">
        <v>74</v>
      </c>
      <c r="AY37" s="19" t="s">
        <v>74</v>
      </c>
      <c r="AZ37" s="19" t="s">
        <v>74</v>
      </c>
      <c r="BA37" s="19" t="s">
        <v>74</v>
      </c>
      <c r="BB37" s="19" t="s">
        <v>74</v>
      </c>
      <c r="BC37" s="19" t="s">
        <v>74</v>
      </c>
      <c r="BD37" s="19" t="s">
        <v>74</v>
      </c>
      <c r="BE37" s="19" t="s">
        <v>74</v>
      </c>
      <c r="BF37" s="19" t="s">
        <v>74</v>
      </c>
      <c r="BG37" s="2">
        <v>42</v>
      </c>
      <c r="BH37" s="2">
        <v>66</v>
      </c>
      <c r="BI37" s="2"/>
      <c r="BJ37" s="2"/>
      <c r="BK37" s="2"/>
      <c r="BL37" s="2"/>
      <c r="BM37" s="2"/>
    </row>
    <row r="38" spans="1:65" x14ac:dyDescent="0.25">
      <c r="A38" s="75"/>
      <c r="B38" s="45"/>
      <c r="C38" s="43"/>
      <c r="D38" s="4" t="s">
        <v>10</v>
      </c>
      <c r="E38" s="1">
        <v>1</v>
      </c>
      <c r="F38" s="1">
        <v>1</v>
      </c>
      <c r="G38" s="1">
        <v>1</v>
      </c>
      <c r="H38" s="1">
        <v>1</v>
      </c>
      <c r="I38" s="1">
        <v>1</v>
      </c>
      <c r="J38" s="1">
        <v>1</v>
      </c>
      <c r="K38" s="1">
        <v>1</v>
      </c>
      <c r="L38" s="1">
        <v>1</v>
      </c>
      <c r="M38" s="1">
        <v>2</v>
      </c>
      <c r="N38" s="1">
        <v>1</v>
      </c>
      <c r="O38" s="1">
        <v>2</v>
      </c>
      <c r="P38" s="1">
        <v>1</v>
      </c>
      <c r="Q38" s="1">
        <v>1</v>
      </c>
      <c r="R38" s="1">
        <v>1</v>
      </c>
      <c r="S38" s="1">
        <v>2</v>
      </c>
      <c r="T38" s="1">
        <v>2</v>
      </c>
      <c r="U38" s="1">
        <v>1</v>
      </c>
      <c r="V38" s="25">
        <f t="shared" si="0"/>
        <v>21</v>
      </c>
      <c r="W38" s="19" t="s">
        <v>74</v>
      </c>
      <c r="X38" s="19" t="s">
        <v>74</v>
      </c>
      <c r="Y38" s="1">
        <v>1</v>
      </c>
      <c r="Z38" s="1">
        <v>2</v>
      </c>
      <c r="AA38" s="1">
        <v>2</v>
      </c>
      <c r="AB38" s="1">
        <v>2</v>
      </c>
      <c r="AC38" s="1">
        <v>2</v>
      </c>
      <c r="AD38" s="1">
        <v>1</v>
      </c>
      <c r="AE38" s="1">
        <v>2</v>
      </c>
      <c r="AF38" s="1">
        <v>1</v>
      </c>
      <c r="AG38" s="1">
        <v>2</v>
      </c>
      <c r="AH38" s="1">
        <v>1</v>
      </c>
      <c r="AI38" s="1">
        <v>2</v>
      </c>
      <c r="AJ38" s="1">
        <v>1</v>
      </c>
      <c r="AK38" s="1">
        <v>2</v>
      </c>
      <c r="AL38" s="1">
        <v>1</v>
      </c>
      <c r="AM38" s="1">
        <v>2</v>
      </c>
      <c r="AN38" s="1">
        <v>1</v>
      </c>
      <c r="AO38" s="1">
        <v>2</v>
      </c>
      <c r="AP38" s="1">
        <v>1</v>
      </c>
      <c r="AQ38" s="1">
        <v>1</v>
      </c>
      <c r="AR38" s="1">
        <v>1</v>
      </c>
      <c r="AS38" s="1">
        <v>1</v>
      </c>
      <c r="AT38" s="1">
        <v>1</v>
      </c>
      <c r="AU38" s="1">
        <v>1</v>
      </c>
      <c r="AV38" s="26"/>
      <c r="AW38" s="25">
        <f t="shared" si="1"/>
        <v>33</v>
      </c>
      <c r="AX38" s="19" t="s">
        <v>74</v>
      </c>
      <c r="AY38" s="19" t="s">
        <v>74</v>
      </c>
      <c r="AZ38" s="19" t="s">
        <v>74</v>
      </c>
      <c r="BA38" s="19" t="s">
        <v>74</v>
      </c>
      <c r="BB38" s="19" t="s">
        <v>74</v>
      </c>
      <c r="BC38" s="19" t="s">
        <v>74</v>
      </c>
      <c r="BD38" s="19" t="s">
        <v>74</v>
      </c>
      <c r="BE38" s="19" t="s">
        <v>74</v>
      </c>
      <c r="BF38" s="19" t="s">
        <v>74</v>
      </c>
      <c r="BG38" s="2">
        <v>21</v>
      </c>
      <c r="BH38" s="2">
        <v>33</v>
      </c>
    </row>
    <row r="39" spans="1:65" s="7" customFormat="1" x14ac:dyDescent="0.25">
      <c r="A39" s="75"/>
      <c r="B39" s="50" t="s">
        <v>39</v>
      </c>
      <c r="C39" s="51" t="s">
        <v>40</v>
      </c>
      <c r="D39" s="4" t="s">
        <v>9</v>
      </c>
      <c r="E39" s="1">
        <v>2</v>
      </c>
      <c r="F39" s="1">
        <v>2</v>
      </c>
      <c r="G39" s="1">
        <v>2</v>
      </c>
      <c r="H39" s="1">
        <v>2</v>
      </c>
      <c r="I39" s="1">
        <v>2</v>
      </c>
      <c r="J39" s="1">
        <v>2</v>
      </c>
      <c r="K39" s="1">
        <v>2</v>
      </c>
      <c r="L39" s="1">
        <v>2</v>
      </c>
      <c r="M39" s="1">
        <v>4</v>
      </c>
      <c r="N39" s="1">
        <v>2</v>
      </c>
      <c r="O39" s="1">
        <v>4</v>
      </c>
      <c r="P39" s="1">
        <v>2</v>
      </c>
      <c r="Q39" s="1">
        <v>4</v>
      </c>
      <c r="R39" s="1">
        <v>2</v>
      </c>
      <c r="S39" s="1">
        <v>4</v>
      </c>
      <c r="T39" s="1">
        <v>2</v>
      </c>
      <c r="U39" s="1">
        <v>4</v>
      </c>
      <c r="V39" s="25">
        <f t="shared" si="0"/>
        <v>44</v>
      </c>
      <c r="W39" s="19" t="s">
        <v>74</v>
      </c>
      <c r="X39" s="19" t="s">
        <v>74</v>
      </c>
      <c r="Y39" s="13">
        <v>2</v>
      </c>
      <c r="Z39" s="1">
        <v>2</v>
      </c>
      <c r="AA39" s="1">
        <v>2</v>
      </c>
      <c r="AB39" s="1">
        <v>2</v>
      </c>
      <c r="AC39" s="1">
        <v>2</v>
      </c>
      <c r="AD39" s="1">
        <v>2</v>
      </c>
      <c r="AE39" s="1">
        <v>2</v>
      </c>
      <c r="AF39" s="1">
        <v>2</v>
      </c>
      <c r="AG39" s="1">
        <v>2</v>
      </c>
      <c r="AH39" s="1">
        <v>2</v>
      </c>
      <c r="AI39" s="1">
        <v>2</v>
      </c>
      <c r="AJ39" s="1">
        <v>2</v>
      </c>
      <c r="AK39" s="1">
        <v>2</v>
      </c>
      <c r="AL39" s="1">
        <v>2</v>
      </c>
      <c r="AM39" s="1">
        <v>2</v>
      </c>
      <c r="AN39" s="1">
        <v>2</v>
      </c>
      <c r="AO39" s="1">
        <v>2</v>
      </c>
      <c r="AP39" s="1">
        <v>2</v>
      </c>
      <c r="AQ39" s="1">
        <v>2</v>
      </c>
      <c r="AR39" s="1">
        <v>2</v>
      </c>
      <c r="AS39" s="1">
        <v>2</v>
      </c>
      <c r="AT39" s="1">
        <v>2</v>
      </c>
      <c r="AU39" s="1"/>
      <c r="AV39" s="26"/>
      <c r="AW39" s="25">
        <f t="shared" si="1"/>
        <v>44</v>
      </c>
      <c r="AX39" s="19" t="s">
        <v>74</v>
      </c>
      <c r="AY39" s="19" t="s">
        <v>74</v>
      </c>
      <c r="AZ39" s="19" t="s">
        <v>74</v>
      </c>
      <c r="BA39" s="19" t="s">
        <v>74</v>
      </c>
      <c r="BB39" s="19" t="s">
        <v>74</v>
      </c>
      <c r="BC39" s="19" t="s">
        <v>74</v>
      </c>
      <c r="BD39" s="19" t="s">
        <v>74</v>
      </c>
      <c r="BE39" s="19" t="s">
        <v>74</v>
      </c>
      <c r="BF39" s="19" t="s">
        <v>74</v>
      </c>
      <c r="BG39" s="2">
        <v>44</v>
      </c>
      <c r="BH39" s="2">
        <v>44</v>
      </c>
      <c r="BI39" s="2"/>
      <c r="BJ39" s="2"/>
      <c r="BK39" s="2"/>
      <c r="BL39" s="2"/>
      <c r="BM39" s="2"/>
    </row>
    <row r="40" spans="1:65" x14ac:dyDescent="0.25">
      <c r="A40" s="75"/>
      <c r="B40" s="50"/>
      <c r="C40" s="51"/>
      <c r="D40" s="4" t="s">
        <v>10</v>
      </c>
      <c r="E40" s="1">
        <v>1</v>
      </c>
      <c r="F40" s="1">
        <v>1</v>
      </c>
      <c r="G40" s="1">
        <v>1</v>
      </c>
      <c r="H40" s="1">
        <v>1</v>
      </c>
      <c r="I40" s="1">
        <v>1</v>
      </c>
      <c r="J40" s="1">
        <v>1</v>
      </c>
      <c r="K40" s="1">
        <v>1</v>
      </c>
      <c r="L40" s="1">
        <v>1</v>
      </c>
      <c r="M40" s="1">
        <v>2</v>
      </c>
      <c r="N40" s="1">
        <v>1</v>
      </c>
      <c r="O40" s="1">
        <v>2</v>
      </c>
      <c r="P40" s="1">
        <v>1</v>
      </c>
      <c r="Q40" s="1">
        <v>2</v>
      </c>
      <c r="R40" s="1">
        <v>1</v>
      </c>
      <c r="S40" s="1">
        <v>2</v>
      </c>
      <c r="T40" s="1">
        <v>1</v>
      </c>
      <c r="U40" s="1">
        <v>2</v>
      </c>
      <c r="V40" s="25">
        <f t="shared" si="0"/>
        <v>22</v>
      </c>
      <c r="W40" s="19" t="s">
        <v>74</v>
      </c>
      <c r="X40" s="19" t="s">
        <v>74</v>
      </c>
      <c r="Y40" s="1">
        <v>1</v>
      </c>
      <c r="Z40" s="1">
        <v>1</v>
      </c>
      <c r="AA40" s="1">
        <v>1</v>
      </c>
      <c r="AB40" s="1">
        <v>1</v>
      </c>
      <c r="AC40" s="1">
        <v>1</v>
      </c>
      <c r="AD40" s="1">
        <v>1</v>
      </c>
      <c r="AE40" s="1">
        <v>1</v>
      </c>
      <c r="AF40" s="1">
        <v>1</v>
      </c>
      <c r="AG40" s="1">
        <v>1</v>
      </c>
      <c r="AH40" s="1">
        <v>1</v>
      </c>
      <c r="AI40" s="1">
        <v>1</v>
      </c>
      <c r="AJ40" s="1">
        <v>1</v>
      </c>
      <c r="AK40" s="1">
        <v>1</v>
      </c>
      <c r="AL40" s="1">
        <v>1</v>
      </c>
      <c r="AM40" s="1">
        <v>1</v>
      </c>
      <c r="AN40" s="1">
        <v>1</v>
      </c>
      <c r="AO40" s="1">
        <v>1</v>
      </c>
      <c r="AP40" s="1">
        <v>1</v>
      </c>
      <c r="AQ40" s="1">
        <v>1</v>
      </c>
      <c r="AR40" s="1">
        <v>1</v>
      </c>
      <c r="AS40" s="1">
        <v>1</v>
      </c>
      <c r="AT40" s="1">
        <v>1</v>
      </c>
      <c r="AU40" s="1"/>
      <c r="AV40" s="26"/>
      <c r="AW40" s="25">
        <f t="shared" si="1"/>
        <v>22</v>
      </c>
      <c r="AX40" s="19" t="s">
        <v>74</v>
      </c>
      <c r="AY40" s="19" t="s">
        <v>74</v>
      </c>
      <c r="AZ40" s="19" t="s">
        <v>74</v>
      </c>
      <c r="BA40" s="19" t="s">
        <v>74</v>
      </c>
      <c r="BB40" s="19" t="s">
        <v>74</v>
      </c>
      <c r="BC40" s="19" t="s">
        <v>74</v>
      </c>
      <c r="BD40" s="19" t="s">
        <v>74</v>
      </c>
      <c r="BE40" s="19" t="s">
        <v>74</v>
      </c>
      <c r="BF40" s="19" t="s">
        <v>74</v>
      </c>
      <c r="BG40" s="2">
        <v>22</v>
      </c>
      <c r="BH40" s="2">
        <v>22</v>
      </c>
    </row>
    <row r="41" spans="1:65" x14ac:dyDescent="0.25">
      <c r="A41" s="75"/>
      <c r="B41" s="50" t="s">
        <v>124</v>
      </c>
      <c r="C41" s="51" t="s">
        <v>125</v>
      </c>
      <c r="D41" s="4" t="s">
        <v>9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5"/>
      <c r="W41" s="19" t="s">
        <v>74</v>
      </c>
      <c r="X41" s="19" t="s">
        <v>74</v>
      </c>
      <c r="Y41" s="1"/>
      <c r="Z41" s="1"/>
      <c r="AA41" s="1"/>
      <c r="AB41" s="1"/>
      <c r="AC41" s="1">
        <v>2</v>
      </c>
      <c r="AD41" s="1">
        <v>2</v>
      </c>
      <c r="AE41" s="1">
        <v>2</v>
      </c>
      <c r="AF41" s="1">
        <v>2</v>
      </c>
      <c r="AG41" s="1">
        <v>2</v>
      </c>
      <c r="AH41" s="1">
        <v>2</v>
      </c>
      <c r="AI41" s="1">
        <v>2</v>
      </c>
      <c r="AJ41" s="1">
        <v>2</v>
      </c>
      <c r="AK41" s="1">
        <v>2</v>
      </c>
      <c r="AL41" s="1">
        <v>2</v>
      </c>
      <c r="AM41" s="1">
        <v>2</v>
      </c>
      <c r="AN41" s="1">
        <v>2</v>
      </c>
      <c r="AO41" s="1">
        <v>2</v>
      </c>
      <c r="AP41" s="1">
        <v>2</v>
      </c>
      <c r="AQ41" s="1"/>
      <c r="AR41" s="1">
        <v>2</v>
      </c>
      <c r="AS41" s="1">
        <v>2</v>
      </c>
      <c r="AT41" s="1">
        <v>2</v>
      </c>
      <c r="AU41" s="1">
        <v>2</v>
      </c>
      <c r="AV41" s="26"/>
      <c r="AW41" s="25">
        <f t="shared" si="1"/>
        <v>36</v>
      </c>
      <c r="AX41" s="19"/>
      <c r="AY41" s="19"/>
      <c r="AZ41" s="19"/>
      <c r="BA41" s="19"/>
      <c r="BB41" s="19"/>
      <c r="BC41" s="19"/>
      <c r="BD41" s="19"/>
      <c r="BE41" s="19"/>
      <c r="BF41" s="19"/>
      <c r="BG41" s="2">
        <v>0</v>
      </c>
      <c r="BH41" s="2">
        <v>36</v>
      </c>
    </row>
    <row r="42" spans="1:65" x14ac:dyDescent="0.25">
      <c r="A42" s="75"/>
      <c r="B42" s="50"/>
      <c r="C42" s="51"/>
      <c r="D42" s="4" t="s">
        <v>10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5"/>
      <c r="W42" s="19" t="s">
        <v>74</v>
      </c>
      <c r="X42" s="19" t="s">
        <v>74</v>
      </c>
      <c r="Y42" s="1"/>
      <c r="Z42" s="1"/>
      <c r="AA42" s="1"/>
      <c r="AB42" s="1"/>
      <c r="AC42" s="1">
        <v>1</v>
      </c>
      <c r="AD42" s="1">
        <v>1</v>
      </c>
      <c r="AE42" s="1">
        <v>1</v>
      </c>
      <c r="AF42" s="1">
        <v>1</v>
      </c>
      <c r="AG42" s="1">
        <v>1</v>
      </c>
      <c r="AH42" s="1">
        <v>1</v>
      </c>
      <c r="AI42" s="1">
        <v>1</v>
      </c>
      <c r="AJ42" s="1">
        <v>1</v>
      </c>
      <c r="AK42" s="1">
        <v>1</v>
      </c>
      <c r="AL42" s="1">
        <v>1</v>
      </c>
      <c r="AM42" s="1">
        <v>1</v>
      </c>
      <c r="AN42" s="1">
        <v>1</v>
      </c>
      <c r="AO42" s="1">
        <v>1</v>
      </c>
      <c r="AP42" s="1">
        <v>1</v>
      </c>
      <c r="AQ42" s="1"/>
      <c r="AR42" s="1">
        <v>1</v>
      </c>
      <c r="AS42" s="1">
        <v>1</v>
      </c>
      <c r="AT42" s="1">
        <v>1</v>
      </c>
      <c r="AU42" s="1">
        <v>1</v>
      </c>
      <c r="AV42" s="26"/>
      <c r="AW42" s="25">
        <f t="shared" si="1"/>
        <v>18</v>
      </c>
      <c r="AX42" s="19"/>
      <c r="AY42" s="19"/>
      <c r="AZ42" s="19"/>
      <c r="BA42" s="19"/>
      <c r="BB42" s="19"/>
      <c r="BC42" s="19"/>
      <c r="BD42" s="19"/>
      <c r="BE42" s="19"/>
      <c r="BF42" s="19"/>
      <c r="BH42" s="2">
        <v>18</v>
      </c>
    </row>
    <row r="43" spans="1:65" x14ac:dyDescent="0.25">
      <c r="A43" s="75"/>
      <c r="B43" s="73" t="s">
        <v>41</v>
      </c>
      <c r="C43" s="72" t="s">
        <v>42</v>
      </c>
      <c r="D43" s="4" t="s">
        <v>9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5"/>
      <c r="W43" s="19" t="s">
        <v>74</v>
      </c>
      <c r="X43" s="19" t="s">
        <v>74</v>
      </c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26"/>
      <c r="AW43" s="25"/>
      <c r="AX43" s="19" t="s">
        <v>74</v>
      </c>
      <c r="AY43" s="19" t="s">
        <v>74</v>
      </c>
      <c r="AZ43" s="19" t="s">
        <v>74</v>
      </c>
      <c r="BA43" s="19" t="s">
        <v>74</v>
      </c>
      <c r="BB43" s="19" t="s">
        <v>74</v>
      </c>
      <c r="BC43" s="19" t="s">
        <v>74</v>
      </c>
      <c r="BD43" s="19" t="s">
        <v>74</v>
      </c>
      <c r="BE43" s="19" t="s">
        <v>74</v>
      </c>
      <c r="BF43" s="19" t="s">
        <v>74</v>
      </c>
    </row>
    <row r="44" spans="1:65" ht="15.75" thickBot="1" x14ac:dyDescent="0.3">
      <c r="A44" s="75"/>
      <c r="B44" s="71"/>
      <c r="C44" s="48"/>
      <c r="D44" s="4" t="s">
        <v>10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5"/>
      <c r="W44" s="19" t="s">
        <v>74</v>
      </c>
      <c r="X44" s="19" t="s">
        <v>74</v>
      </c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26"/>
      <c r="AW44" s="25"/>
      <c r="AX44" s="19" t="s">
        <v>74</v>
      </c>
      <c r="AY44" s="19" t="s">
        <v>74</v>
      </c>
      <c r="AZ44" s="19" t="s">
        <v>74</v>
      </c>
      <c r="BA44" s="19" t="s">
        <v>74</v>
      </c>
      <c r="BB44" s="19" t="s">
        <v>74</v>
      </c>
      <c r="BC44" s="19" t="s">
        <v>74</v>
      </c>
      <c r="BD44" s="19" t="s">
        <v>74</v>
      </c>
      <c r="BE44" s="19" t="s">
        <v>74</v>
      </c>
      <c r="BF44" s="19" t="s">
        <v>74</v>
      </c>
    </row>
    <row r="45" spans="1:65" s="7" customFormat="1" x14ac:dyDescent="0.25">
      <c r="A45" s="75"/>
      <c r="B45" s="69" t="s">
        <v>43</v>
      </c>
      <c r="C45" s="70" t="s">
        <v>145</v>
      </c>
      <c r="D45" s="4" t="s">
        <v>9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5">
        <f t="shared" si="0"/>
        <v>0</v>
      </c>
      <c r="W45" s="19" t="s">
        <v>74</v>
      </c>
      <c r="X45" s="19" t="s">
        <v>74</v>
      </c>
      <c r="Y45" s="13">
        <v>0</v>
      </c>
      <c r="Z45" s="1"/>
      <c r="AA45" s="1">
        <v>2</v>
      </c>
      <c r="AB45" s="1"/>
      <c r="AC45" s="1">
        <v>2</v>
      </c>
      <c r="AD45" s="1">
        <v>2</v>
      </c>
      <c r="AE45" s="1"/>
      <c r="AF45" s="1">
        <v>2</v>
      </c>
      <c r="AG45" s="1">
        <v>2</v>
      </c>
      <c r="AH45" s="1">
        <v>2</v>
      </c>
      <c r="AI45" s="1">
        <v>2</v>
      </c>
      <c r="AJ45" s="1">
        <v>2</v>
      </c>
      <c r="AK45" s="1"/>
      <c r="AL45" s="1">
        <v>2</v>
      </c>
      <c r="AM45" s="1"/>
      <c r="AN45" s="1">
        <v>2</v>
      </c>
      <c r="AO45" s="1"/>
      <c r="AP45" s="1">
        <v>2</v>
      </c>
      <c r="AQ45" s="1">
        <v>2</v>
      </c>
      <c r="AR45" s="1"/>
      <c r="AS45" s="1"/>
      <c r="AT45" s="1">
        <v>2</v>
      </c>
      <c r="AU45" s="1">
        <v>2</v>
      </c>
      <c r="AV45" s="26"/>
      <c r="AW45" s="25">
        <f t="shared" si="1"/>
        <v>28</v>
      </c>
      <c r="AX45" s="19" t="s">
        <v>74</v>
      </c>
      <c r="AY45" s="19" t="s">
        <v>74</v>
      </c>
      <c r="AZ45" s="19" t="s">
        <v>74</v>
      </c>
      <c r="BA45" s="19" t="s">
        <v>74</v>
      </c>
      <c r="BB45" s="19" t="s">
        <v>74</v>
      </c>
      <c r="BC45" s="19" t="s">
        <v>74</v>
      </c>
      <c r="BD45" s="19" t="s">
        <v>74</v>
      </c>
      <c r="BE45" s="19" t="s">
        <v>74</v>
      </c>
      <c r="BF45" s="19" t="s">
        <v>74</v>
      </c>
      <c r="BG45" s="2">
        <v>0</v>
      </c>
      <c r="BH45" s="2">
        <v>28</v>
      </c>
      <c r="BI45" s="2"/>
      <c r="BJ45" s="2"/>
      <c r="BK45" s="2"/>
      <c r="BL45" s="2"/>
      <c r="BM45" s="2"/>
    </row>
    <row r="46" spans="1:65" x14ac:dyDescent="0.25">
      <c r="A46" s="75"/>
      <c r="B46" s="45"/>
      <c r="C46" s="43"/>
      <c r="D46" s="4" t="s">
        <v>10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5">
        <f t="shared" si="0"/>
        <v>0</v>
      </c>
      <c r="W46" s="19" t="s">
        <v>74</v>
      </c>
      <c r="X46" s="19" t="s">
        <v>74</v>
      </c>
      <c r="Y46" s="1"/>
      <c r="Z46" s="1"/>
      <c r="AA46" s="1">
        <v>1</v>
      </c>
      <c r="AB46" s="1"/>
      <c r="AC46" s="1">
        <v>1</v>
      </c>
      <c r="AD46" s="1">
        <v>1</v>
      </c>
      <c r="AE46" s="1"/>
      <c r="AF46" s="1">
        <v>1</v>
      </c>
      <c r="AG46" s="1">
        <v>1</v>
      </c>
      <c r="AH46" s="1">
        <v>1</v>
      </c>
      <c r="AI46" s="1">
        <v>1</v>
      </c>
      <c r="AJ46" s="1">
        <v>1</v>
      </c>
      <c r="AK46" s="1"/>
      <c r="AL46" s="1">
        <v>1</v>
      </c>
      <c r="AM46" s="1"/>
      <c r="AN46" s="1">
        <v>1</v>
      </c>
      <c r="AO46" s="1"/>
      <c r="AP46" s="1">
        <v>1</v>
      </c>
      <c r="AQ46" s="1">
        <v>1</v>
      </c>
      <c r="AR46" s="1"/>
      <c r="AS46" s="1"/>
      <c r="AT46" s="1">
        <v>1</v>
      </c>
      <c r="AU46" s="1">
        <v>1</v>
      </c>
      <c r="AV46" s="26"/>
      <c r="AW46" s="25">
        <f t="shared" si="1"/>
        <v>14</v>
      </c>
      <c r="AX46" s="19" t="s">
        <v>74</v>
      </c>
      <c r="AY46" s="19" t="s">
        <v>74</v>
      </c>
      <c r="AZ46" s="19" t="s">
        <v>74</v>
      </c>
      <c r="BA46" s="19" t="s">
        <v>74</v>
      </c>
      <c r="BB46" s="19" t="s">
        <v>74</v>
      </c>
      <c r="BC46" s="19" t="s">
        <v>74</v>
      </c>
      <c r="BD46" s="19" t="s">
        <v>74</v>
      </c>
      <c r="BE46" s="19" t="s">
        <v>74</v>
      </c>
      <c r="BF46" s="19" t="s">
        <v>74</v>
      </c>
      <c r="BH46" s="2">
        <v>14</v>
      </c>
    </row>
    <row r="47" spans="1:65" x14ac:dyDescent="0.25">
      <c r="A47" s="75"/>
      <c r="B47" s="44" t="s">
        <v>44</v>
      </c>
      <c r="C47" s="42" t="s">
        <v>45</v>
      </c>
      <c r="D47" s="4" t="s">
        <v>9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9" t="s">
        <v>74</v>
      </c>
      <c r="X47" s="19" t="s">
        <v>74</v>
      </c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26"/>
      <c r="AW47" s="1"/>
      <c r="AX47" s="19" t="s">
        <v>74</v>
      </c>
      <c r="AY47" s="19" t="s">
        <v>74</v>
      </c>
      <c r="AZ47" s="19" t="s">
        <v>74</v>
      </c>
      <c r="BA47" s="19" t="s">
        <v>74</v>
      </c>
      <c r="BB47" s="19" t="s">
        <v>74</v>
      </c>
      <c r="BC47" s="19" t="s">
        <v>74</v>
      </c>
      <c r="BD47" s="19" t="s">
        <v>74</v>
      </c>
      <c r="BE47" s="19" t="s">
        <v>74</v>
      </c>
      <c r="BF47" s="19" t="s">
        <v>74</v>
      </c>
    </row>
    <row r="48" spans="1:65" x14ac:dyDescent="0.25">
      <c r="A48" s="75"/>
      <c r="B48" s="45"/>
      <c r="C48" s="43"/>
      <c r="D48" s="4" t="s">
        <v>10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9" t="s">
        <v>74</v>
      </c>
      <c r="X48" s="19" t="s">
        <v>74</v>
      </c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26"/>
      <c r="AW48" s="1"/>
      <c r="AX48" s="19" t="s">
        <v>74</v>
      </c>
      <c r="AY48" s="19" t="s">
        <v>74</v>
      </c>
      <c r="AZ48" s="19" t="s">
        <v>74</v>
      </c>
      <c r="BA48" s="19" t="s">
        <v>74</v>
      </c>
      <c r="BB48" s="19" t="s">
        <v>74</v>
      </c>
      <c r="BC48" s="19" t="s">
        <v>74</v>
      </c>
      <c r="BD48" s="19" t="s">
        <v>74</v>
      </c>
      <c r="BE48" s="19" t="s">
        <v>74</v>
      </c>
      <c r="BF48" s="19" t="s">
        <v>74</v>
      </c>
    </row>
    <row r="49" spans="1:58" x14ac:dyDescent="0.25">
      <c r="A49" s="35"/>
      <c r="B49" s="73" t="s">
        <v>146</v>
      </c>
      <c r="C49" s="42" t="s">
        <v>137</v>
      </c>
      <c r="D49" s="4" t="s">
        <v>9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9"/>
      <c r="X49" s="19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26"/>
      <c r="AW49" s="1"/>
      <c r="AX49" s="19"/>
      <c r="AY49" s="19"/>
      <c r="AZ49" s="19"/>
      <c r="BA49" s="19"/>
      <c r="BB49" s="19"/>
      <c r="BC49" s="19"/>
      <c r="BD49" s="19"/>
      <c r="BE49" s="19"/>
      <c r="BF49" s="19"/>
    </row>
    <row r="50" spans="1:58" ht="15.75" thickBot="1" x14ac:dyDescent="0.3">
      <c r="A50" s="35"/>
      <c r="B50" s="71"/>
      <c r="C50" s="48"/>
      <c r="D50" s="4" t="s">
        <v>10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9"/>
      <c r="X50" s="19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26"/>
      <c r="AW50" s="1"/>
      <c r="AX50" s="19"/>
      <c r="AY50" s="19"/>
      <c r="AZ50" s="19"/>
      <c r="BA50" s="19"/>
      <c r="BB50" s="19"/>
      <c r="BC50" s="19"/>
      <c r="BD50" s="19"/>
      <c r="BE50" s="19"/>
      <c r="BF50" s="19"/>
    </row>
    <row r="51" spans="1:58" ht="21.75" thickBot="1" x14ac:dyDescent="0.3">
      <c r="A51" s="75" t="s">
        <v>135</v>
      </c>
      <c r="B51" s="14" t="s">
        <v>46</v>
      </c>
      <c r="C51" s="15" t="s">
        <v>47</v>
      </c>
      <c r="D51" s="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9" t="s">
        <v>74</v>
      </c>
      <c r="X51" s="19" t="s">
        <v>74</v>
      </c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26"/>
      <c r="AW51" s="1"/>
      <c r="AX51" s="19" t="s">
        <v>74</v>
      </c>
      <c r="AY51" s="19" t="s">
        <v>74</v>
      </c>
      <c r="AZ51" s="19" t="s">
        <v>74</v>
      </c>
      <c r="BA51" s="19" t="s">
        <v>74</v>
      </c>
      <c r="BB51" s="19" t="s">
        <v>74</v>
      </c>
      <c r="BC51" s="19" t="s">
        <v>74</v>
      </c>
      <c r="BD51" s="19" t="s">
        <v>74</v>
      </c>
      <c r="BE51" s="19" t="s">
        <v>74</v>
      </c>
      <c r="BF51" s="19" t="s">
        <v>74</v>
      </c>
    </row>
    <row r="52" spans="1:58" x14ac:dyDescent="0.25">
      <c r="A52" s="75"/>
      <c r="B52" s="69" t="s">
        <v>48</v>
      </c>
      <c r="C52" s="70" t="s">
        <v>49</v>
      </c>
      <c r="D52" s="4" t="s">
        <v>9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9" t="s">
        <v>74</v>
      </c>
      <c r="X52" s="19" t="s">
        <v>74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26"/>
      <c r="AW52" s="1"/>
      <c r="AX52" s="19" t="s">
        <v>74</v>
      </c>
      <c r="AY52" s="19" t="s">
        <v>74</v>
      </c>
      <c r="AZ52" s="19" t="s">
        <v>74</v>
      </c>
      <c r="BA52" s="19" t="s">
        <v>74</v>
      </c>
      <c r="BB52" s="19" t="s">
        <v>74</v>
      </c>
      <c r="BC52" s="19" t="s">
        <v>74</v>
      </c>
      <c r="BD52" s="19" t="s">
        <v>74</v>
      </c>
      <c r="BE52" s="19" t="s">
        <v>74</v>
      </c>
      <c r="BF52" s="19" t="s">
        <v>74</v>
      </c>
    </row>
    <row r="53" spans="1:58" ht="15.75" thickBot="1" x14ac:dyDescent="0.3">
      <c r="A53" s="75"/>
      <c r="B53" s="71"/>
      <c r="C53" s="48"/>
      <c r="D53" s="4" t="s">
        <v>10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9" t="s">
        <v>74</v>
      </c>
      <c r="X53" s="19" t="s">
        <v>74</v>
      </c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26"/>
      <c r="AW53" s="1"/>
      <c r="AX53" s="19" t="s">
        <v>74</v>
      </c>
      <c r="AY53" s="19" t="s">
        <v>74</v>
      </c>
      <c r="AZ53" s="19" t="s">
        <v>74</v>
      </c>
      <c r="BA53" s="19" t="s">
        <v>74</v>
      </c>
      <c r="BB53" s="19" t="s">
        <v>74</v>
      </c>
      <c r="BC53" s="19" t="s">
        <v>74</v>
      </c>
      <c r="BD53" s="19" t="s">
        <v>74</v>
      </c>
      <c r="BE53" s="19" t="s">
        <v>74</v>
      </c>
      <c r="BF53" s="19" t="s">
        <v>74</v>
      </c>
    </row>
    <row r="54" spans="1:58" ht="21" customHeight="1" x14ac:dyDescent="0.25">
      <c r="A54" s="75"/>
      <c r="B54" s="69" t="s">
        <v>57</v>
      </c>
      <c r="C54" s="70" t="s">
        <v>147</v>
      </c>
      <c r="D54" s="4" t="s">
        <v>9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9" t="s">
        <v>74</v>
      </c>
      <c r="X54" s="19" t="s">
        <v>74</v>
      </c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26"/>
      <c r="AW54" s="1"/>
      <c r="AX54" s="19" t="s">
        <v>74</v>
      </c>
      <c r="AY54" s="19" t="s">
        <v>74</v>
      </c>
      <c r="AZ54" s="19" t="s">
        <v>74</v>
      </c>
      <c r="BA54" s="19" t="s">
        <v>74</v>
      </c>
      <c r="BB54" s="19" t="s">
        <v>74</v>
      </c>
      <c r="BC54" s="19" t="s">
        <v>74</v>
      </c>
      <c r="BD54" s="19" t="s">
        <v>74</v>
      </c>
      <c r="BE54" s="19" t="s">
        <v>74</v>
      </c>
      <c r="BF54" s="19" t="s">
        <v>74</v>
      </c>
    </row>
    <row r="55" spans="1:58" x14ac:dyDescent="0.25">
      <c r="A55" s="75"/>
      <c r="B55" s="45"/>
      <c r="C55" s="43"/>
      <c r="D55" s="4" t="s">
        <v>10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9" t="s">
        <v>74</v>
      </c>
      <c r="X55" s="19" t="s">
        <v>74</v>
      </c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26"/>
      <c r="AW55" s="1"/>
      <c r="AX55" s="19" t="s">
        <v>74</v>
      </c>
      <c r="AY55" s="19" t="s">
        <v>74</v>
      </c>
      <c r="AZ55" s="19" t="s">
        <v>74</v>
      </c>
      <c r="BA55" s="19" t="s">
        <v>74</v>
      </c>
      <c r="BB55" s="19" t="s">
        <v>74</v>
      </c>
      <c r="BC55" s="19" t="s">
        <v>74</v>
      </c>
      <c r="BD55" s="19" t="s">
        <v>74</v>
      </c>
      <c r="BE55" s="19" t="s">
        <v>74</v>
      </c>
      <c r="BF55" s="19" t="s">
        <v>74</v>
      </c>
    </row>
    <row r="56" spans="1:58" ht="21" customHeight="1" x14ac:dyDescent="0.25">
      <c r="A56" s="75"/>
      <c r="B56" s="44" t="s">
        <v>58</v>
      </c>
      <c r="C56" s="42" t="s">
        <v>50</v>
      </c>
      <c r="D56" s="4" t="s">
        <v>9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9" t="s">
        <v>74</v>
      </c>
      <c r="X56" s="19" t="s">
        <v>74</v>
      </c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26"/>
      <c r="AW56" s="1"/>
      <c r="AX56" s="19" t="s">
        <v>74</v>
      </c>
      <c r="AY56" s="19" t="s">
        <v>74</v>
      </c>
      <c r="AZ56" s="19" t="s">
        <v>74</v>
      </c>
      <c r="BA56" s="19" t="s">
        <v>74</v>
      </c>
      <c r="BB56" s="19" t="s">
        <v>74</v>
      </c>
      <c r="BC56" s="19" t="s">
        <v>74</v>
      </c>
      <c r="BD56" s="19" t="s">
        <v>74</v>
      </c>
      <c r="BE56" s="19" t="s">
        <v>74</v>
      </c>
      <c r="BF56" s="19" t="s">
        <v>74</v>
      </c>
    </row>
    <row r="57" spans="1:58" x14ac:dyDescent="0.25">
      <c r="A57" s="75"/>
      <c r="B57" s="45"/>
      <c r="C57" s="43"/>
      <c r="D57" s="4" t="s">
        <v>10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9" t="s">
        <v>74</v>
      </c>
      <c r="X57" s="19" t="s">
        <v>74</v>
      </c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26"/>
      <c r="AW57" s="1"/>
      <c r="AX57" s="19" t="s">
        <v>74</v>
      </c>
      <c r="AY57" s="19" t="s">
        <v>74</v>
      </c>
      <c r="AZ57" s="19" t="s">
        <v>74</v>
      </c>
      <c r="BA57" s="19" t="s">
        <v>74</v>
      </c>
      <c r="BB57" s="19" t="s">
        <v>74</v>
      </c>
      <c r="BC57" s="19" t="s">
        <v>74</v>
      </c>
      <c r="BD57" s="19" t="s">
        <v>74</v>
      </c>
      <c r="BE57" s="19" t="s">
        <v>74</v>
      </c>
      <c r="BF57" s="19" t="s">
        <v>74</v>
      </c>
    </row>
    <row r="58" spans="1:58" ht="21" customHeight="1" x14ac:dyDescent="0.25">
      <c r="A58" s="75"/>
      <c r="B58" s="44" t="s">
        <v>59</v>
      </c>
      <c r="C58" s="42" t="s">
        <v>136</v>
      </c>
      <c r="D58" s="4" t="s">
        <v>9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9" t="s">
        <v>74</v>
      </c>
      <c r="X58" s="19" t="s">
        <v>74</v>
      </c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26"/>
      <c r="AW58" s="1"/>
      <c r="AX58" s="19" t="s">
        <v>74</v>
      </c>
      <c r="AY58" s="19" t="s">
        <v>74</v>
      </c>
      <c r="AZ58" s="19" t="s">
        <v>74</v>
      </c>
      <c r="BA58" s="19" t="s">
        <v>74</v>
      </c>
      <c r="BB58" s="19" t="s">
        <v>74</v>
      </c>
      <c r="BC58" s="19" t="s">
        <v>74</v>
      </c>
      <c r="BD58" s="19" t="s">
        <v>74</v>
      </c>
      <c r="BE58" s="19" t="s">
        <v>74</v>
      </c>
      <c r="BF58" s="19" t="s">
        <v>74</v>
      </c>
    </row>
    <row r="59" spans="1:58" x14ac:dyDescent="0.25">
      <c r="A59" s="75"/>
      <c r="B59" s="45"/>
      <c r="C59" s="43"/>
      <c r="D59" s="4" t="s">
        <v>10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9" t="s">
        <v>74</v>
      </c>
      <c r="X59" s="19" t="s">
        <v>74</v>
      </c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26"/>
      <c r="AW59" s="1"/>
      <c r="AX59" s="19" t="s">
        <v>74</v>
      </c>
      <c r="AY59" s="19" t="s">
        <v>74</v>
      </c>
      <c r="AZ59" s="19" t="s">
        <v>74</v>
      </c>
      <c r="BA59" s="19" t="s">
        <v>74</v>
      </c>
      <c r="BB59" s="19" t="s">
        <v>74</v>
      </c>
      <c r="BC59" s="19" t="s">
        <v>74</v>
      </c>
      <c r="BD59" s="19" t="s">
        <v>74</v>
      </c>
      <c r="BE59" s="19" t="s">
        <v>74</v>
      </c>
      <c r="BF59" s="19" t="s">
        <v>74</v>
      </c>
    </row>
    <row r="60" spans="1:58" ht="21" customHeight="1" x14ac:dyDescent="0.25">
      <c r="A60" s="75"/>
      <c r="B60" s="44" t="s">
        <v>60</v>
      </c>
      <c r="C60" s="42" t="s">
        <v>148</v>
      </c>
      <c r="D60" s="4" t="s">
        <v>9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9" t="s">
        <v>74</v>
      </c>
      <c r="X60" s="19" t="s">
        <v>74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26"/>
      <c r="AW60" s="1"/>
      <c r="AX60" s="19" t="s">
        <v>74</v>
      </c>
      <c r="AY60" s="19" t="s">
        <v>74</v>
      </c>
      <c r="AZ60" s="19" t="s">
        <v>74</v>
      </c>
      <c r="BA60" s="19" t="s">
        <v>74</v>
      </c>
      <c r="BB60" s="19" t="s">
        <v>74</v>
      </c>
      <c r="BC60" s="19" t="s">
        <v>74</v>
      </c>
      <c r="BD60" s="19" t="s">
        <v>74</v>
      </c>
      <c r="BE60" s="19" t="s">
        <v>74</v>
      </c>
      <c r="BF60" s="19" t="s">
        <v>74</v>
      </c>
    </row>
    <row r="61" spans="1:58" x14ac:dyDescent="0.25">
      <c r="A61" s="75"/>
      <c r="B61" s="45"/>
      <c r="C61" s="43"/>
      <c r="D61" s="4" t="s">
        <v>10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9" t="s">
        <v>74</v>
      </c>
      <c r="X61" s="19" t="s">
        <v>74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26"/>
      <c r="AW61" s="1"/>
      <c r="AX61" s="19" t="s">
        <v>74</v>
      </c>
      <c r="AY61" s="19" t="s">
        <v>74</v>
      </c>
      <c r="AZ61" s="19" t="s">
        <v>74</v>
      </c>
      <c r="BA61" s="19" t="s">
        <v>74</v>
      </c>
      <c r="BB61" s="19" t="s">
        <v>74</v>
      </c>
      <c r="BC61" s="19" t="s">
        <v>74</v>
      </c>
      <c r="BD61" s="19" t="s">
        <v>74</v>
      </c>
      <c r="BE61" s="19" t="s">
        <v>74</v>
      </c>
      <c r="BF61" s="19" t="s">
        <v>74</v>
      </c>
    </row>
    <row r="62" spans="1:58" x14ac:dyDescent="0.25">
      <c r="A62" s="75"/>
      <c r="B62" s="44" t="s">
        <v>61</v>
      </c>
      <c r="C62" s="42" t="s">
        <v>149</v>
      </c>
      <c r="D62" s="4" t="s">
        <v>9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9" t="s">
        <v>74</v>
      </c>
      <c r="X62" s="19" t="s">
        <v>74</v>
      </c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26"/>
      <c r="AW62" s="1"/>
      <c r="AX62" s="19" t="s">
        <v>74</v>
      </c>
      <c r="AY62" s="19" t="s">
        <v>74</v>
      </c>
      <c r="AZ62" s="19" t="s">
        <v>74</v>
      </c>
      <c r="BA62" s="19" t="s">
        <v>74</v>
      </c>
      <c r="BB62" s="19" t="s">
        <v>74</v>
      </c>
      <c r="BC62" s="19" t="s">
        <v>74</v>
      </c>
      <c r="BD62" s="19" t="s">
        <v>74</v>
      </c>
      <c r="BE62" s="19" t="s">
        <v>74</v>
      </c>
      <c r="BF62" s="19" t="s">
        <v>74</v>
      </c>
    </row>
    <row r="63" spans="1:58" x14ac:dyDescent="0.25">
      <c r="A63" s="75"/>
      <c r="B63" s="45"/>
      <c r="C63" s="43"/>
      <c r="D63" s="4" t="s">
        <v>10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9" t="s">
        <v>74</v>
      </c>
      <c r="X63" s="19" t="s">
        <v>74</v>
      </c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26"/>
      <c r="AW63" s="1"/>
      <c r="AX63" s="19" t="s">
        <v>74</v>
      </c>
      <c r="AY63" s="19" t="s">
        <v>74</v>
      </c>
      <c r="AZ63" s="19" t="s">
        <v>74</v>
      </c>
      <c r="BA63" s="19" t="s">
        <v>74</v>
      </c>
      <c r="BB63" s="19" t="s">
        <v>74</v>
      </c>
      <c r="BC63" s="19" t="s">
        <v>74</v>
      </c>
      <c r="BD63" s="19" t="s">
        <v>74</v>
      </c>
      <c r="BE63" s="19" t="s">
        <v>74</v>
      </c>
      <c r="BF63" s="19" t="s">
        <v>74</v>
      </c>
    </row>
    <row r="64" spans="1:58" x14ac:dyDescent="0.25">
      <c r="A64" s="75"/>
      <c r="B64" s="44" t="s">
        <v>89</v>
      </c>
      <c r="C64" s="42" t="s">
        <v>150</v>
      </c>
      <c r="D64" s="4" t="s">
        <v>9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9" t="s">
        <v>74</v>
      </c>
      <c r="X64" s="19" t="s">
        <v>74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26"/>
      <c r="AW64" s="1"/>
      <c r="AX64" s="19" t="s">
        <v>74</v>
      </c>
      <c r="AY64" s="19" t="s">
        <v>74</v>
      </c>
      <c r="AZ64" s="19" t="s">
        <v>74</v>
      </c>
      <c r="BA64" s="19" t="s">
        <v>74</v>
      </c>
      <c r="BB64" s="19" t="s">
        <v>74</v>
      </c>
      <c r="BC64" s="19" t="s">
        <v>74</v>
      </c>
      <c r="BD64" s="19" t="s">
        <v>74</v>
      </c>
      <c r="BE64" s="19" t="s">
        <v>74</v>
      </c>
      <c r="BF64" s="19" t="s">
        <v>74</v>
      </c>
    </row>
    <row r="65" spans="1:58" x14ac:dyDescent="0.25">
      <c r="A65" s="75"/>
      <c r="B65" s="45"/>
      <c r="C65" s="43"/>
      <c r="D65" s="4" t="s">
        <v>10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9" t="s">
        <v>74</v>
      </c>
      <c r="X65" s="19" t="s">
        <v>74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26"/>
      <c r="AW65" s="1"/>
      <c r="AX65" s="19" t="s">
        <v>74</v>
      </c>
      <c r="AY65" s="19" t="s">
        <v>74</v>
      </c>
      <c r="AZ65" s="19" t="s">
        <v>74</v>
      </c>
      <c r="BA65" s="19" t="s">
        <v>74</v>
      </c>
      <c r="BB65" s="19" t="s">
        <v>74</v>
      </c>
      <c r="BC65" s="19" t="s">
        <v>74</v>
      </c>
      <c r="BD65" s="19" t="s">
        <v>74</v>
      </c>
      <c r="BE65" s="19" t="s">
        <v>74</v>
      </c>
      <c r="BF65" s="19" t="s">
        <v>74</v>
      </c>
    </row>
    <row r="66" spans="1:58" x14ac:dyDescent="0.25">
      <c r="A66" s="75"/>
      <c r="B66" s="44" t="s">
        <v>51</v>
      </c>
      <c r="C66" s="42" t="s">
        <v>133</v>
      </c>
      <c r="D66" s="4" t="s">
        <v>9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9" t="s">
        <v>74</v>
      </c>
      <c r="X66" s="19" t="s">
        <v>74</v>
      </c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26"/>
      <c r="AW66" s="1"/>
      <c r="AX66" s="19" t="s">
        <v>74</v>
      </c>
      <c r="AY66" s="19" t="s">
        <v>74</v>
      </c>
      <c r="AZ66" s="19" t="s">
        <v>74</v>
      </c>
      <c r="BA66" s="19" t="s">
        <v>74</v>
      </c>
      <c r="BB66" s="19" t="s">
        <v>74</v>
      </c>
      <c r="BC66" s="19" t="s">
        <v>74</v>
      </c>
      <c r="BD66" s="19" t="s">
        <v>74</v>
      </c>
      <c r="BE66" s="19" t="s">
        <v>74</v>
      </c>
      <c r="BF66" s="19" t="s">
        <v>74</v>
      </c>
    </row>
    <row r="67" spans="1:58" x14ac:dyDescent="0.25">
      <c r="A67" s="75"/>
      <c r="B67" s="45"/>
      <c r="C67" s="43"/>
      <c r="D67" s="4" t="s">
        <v>10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9" t="s">
        <v>74</v>
      </c>
      <c r="X67" s="19" t="s">
        <v>74</v>
      </c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26"/>
      <c r="AW67" s="1"/>
      <c r="AX67" s="19" t="s">
        <v>74</v>
      </c>
      <c r="AY67" s="19" t="s">
        <v>74</v>
      </c>
      <c r="AZ67" s="19" t="s">
        <v>74</v>
      </c>
      <c r="BA67" s="19" t="s">
        <v>74</v>
      </c>
      <c r="BB67" s="19" t="s">
        <v>74</v>
      </c>
      <c r="BC67" s="19" t="s">
        <v>74</v>
      </c>
      <c r="BD67" s="19" t="s">
        <v>74</v>
      </c>
      <c r="BE67" s="19" t="s">
        <v>74</v>
      </c>
      <c r="BF67" s="19" t="s">
        <v>74</v>
      </c>
    </row>
    <row r="68" spans="1:58" x14ac:dyDescent="0.25">
      <c r="A68" s="75"/>
      <c r="B68" s="44" t="s">
        <v>52</v>
      </c>
      <c r="C68" s="42" t="s">
        <v>134</v>
      </c>
      <c r="D68" s="4" t="s">
        <v>9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9" t="s">
        <v>74</v>
      </c>
      <c r="X68" s="19" t="s">
        <v>74</v>
      </c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26"/>
      <c r="AW68" s="1"/>
      <c r="AX68" s="19" t="s">
        <v>74</v>
      </c>
      <c r="AY68" s="19" t="s">
        <v>74</v>
      </c>
      <c r="AZ68" s="19" t="s">
        <v>74</v>
      </c>
      <c r="BA68" s="19" t="s">
        <v>74</v>
      </c>
      <c r="BB68" s="19" t="s">
        <v>74</v>
      </c>
      <c r="BC68" s="19" t="s">
        <v>74</v>
      </c>
      <c r="BD68" s="19" t="s">
        <v>74</v>
      </c>
      <c r="BE68" s="19" t="s">
        <v>74</v>
      </c>
      <c r="BF68" s="19" t="s">
        <v>74</v>
      </c>
    </row>
    <row r="69" spans="1:58" x14ac:dyDescent="0.25">
      <c r="A69" s="75"/>
      <c r="B69" s="45"/>
      <c r="C69" s="43"/>
      <c r="D69" s="4" t="s">
        <v>10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9" t="s">
        <v>74</v>
      </c>
      <c r="X69" s="19" t="s">
        <v>74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26"/>
      <c r="AW69" s="1"/>
      <c r="AX69" s="19" t="s">
        <v>74</v>
      </c>
      <c r="AY69" s="19" t="s">
        <v>74</v>
      </c>
      <c r="AZ69" s="19" t="s">
        <v>74</v>
      </c>
      <c r="BA69" s="19" t="s">
        <v>74</v>
      </c>
      <c r="BB69" s="19" t="s">
        <v>74</v>
      </c>
      <c r="BC69" s="19" t="s">
        <v>74</v>
      </c>
      <c r="BD69" s="19" t="s">
        <v>74</v>
      </c>
      <c r="BE69" s="19" t="s">
        <v>74</v>
      </c>
      <c r="BF69" s="19" t="s">
        <v>74</v>
      </c>
    </row>
    <row r="70" spans="1:58" ht="26.25" customHeight="1" x14ac:dyDescent="0.25">
      <c r="A70" s="75"/>
      <c r="B70" s="44" t="s">
        <v>151</v>
      </c>
      <c r="C70" s="42" t="s">
        <v>177</v>
      </c>
      <c r="D70" s="4" t="s">
        <v>9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9" t="s">
        <v>74</v>
      </c>
      <c r="X70" s="19" t="s">
        <v>74</v>
      </c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26"/>
      <c r="AW70" s="1"/>
      <c r="AX70" s="19" t="s">
        <v>74</v>
      </c>
      <c r="AY70" s="19" t="s">
        <v>74</v>
      </c>
      <c r="AZ70" s="19" t="s">
        <v>74</v>
      </c>
      <c r="BA70" s="19" t="s">
        <v>74</v>
      </c>
      <c r="BB70" s="19" t="s">
        <v>74</v>
      </c>
      <c r="BC70" s="19" t="s">
        <v>74</v>
      </c>
      <c r="BD70" s="19" t="s">
        <v>74</v>
      </c>
      <c r="BE70" s="19" t="s">
        <v>74</v>
      </c>
      <c r="BF70" s="19" t="s">
        <v>74</v>
      </c>
    </row>
    <row r="71" spans="1:58" ht="27.75" customHeight="1" x14ac:dyDescent="0.25">
      <c r="A71" s="75"/>
      <c r="B71" s="45"/>
      <c r="C71" s="43"/>
      <c r="D71" s="4" t="s">
        <v>10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9" t="s">
        <v>74</v>
      </c>
      <c r="X71" s="19" t="s">
        <v>74</v>
      </c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26"/>
      <c r="AW71" s="1"/>
      <c r="AX71" s="19" t="s">
        <v>74</v>
      </c>
      <c r="AY71" s="19" t="s">
        <v>74</v>
      </c>
      <c r="AZ71" s="19" t="s">
        <v>74</v>
      </c>
      <c r="BA71" s="19" t="s">
        <v>74</v>
      </c>
      <c r="BB71" s="19" t="s">
        <v>74</v>
      </c>
      <c r="BC71" s="19" t="s">
        <v>74</v>
      </c>
      <c r="BD71" s="19" t="s">
        <v>74</v>
      </c>
      <c r="BE71" s="19" t="s">
        <v>74</v>
      </c>
      <c r="BF71" s="19" t="s">
        <v>74</v>
      </c>
    </row>
    <row r="72" spans="1:58" ht="21" customHeight="1" x14ac:dyDescent="0.25">
      <c r="A72" s="75"/>
      <c r="B72" s="44" t="s">
        <v>153</v>
      </c>
      <c r="C72" s="42" t="s">
        <v>178</v>
      </c>
      <c r="D72" s="4" t="s">
        <v>9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9" t="s">
        <v>74</v>
      </c>
      <c r="X72" s="19" t="s">
        <v>74</v>
      </c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26"/>
      <c r="AW72" s="1"/>
      <c r="AX72" s="19" t="s">
        <v>74</v>
      </c>
      <c r="AY72" s="19" t="s">
        <v>74</v>
      </c>
      <c r="AZ72" s="19" t="s">
        <v>74</v>
      </c>
      <c r="BA72" s="19" t="s">
        <v>74</v>
      </c>
      <c r="BB72" s="19" t="s">
        <v>74</v>
      </c>
      <c r="BC72" s="19" t="s">
        <v>74</v>
      </c>
      <c r="BD72" s="19" t="s">
        <v>74</v>
      </c>
      <c r="BE72" s="19" t="s">
        <v>74</v>
      </c>
      <c r="BF72" s="19" t="s">
        <v>74</v>
      </c>
    </row>
    <row r="73" spans="1:58" ht="24.75" customHeight="1" x14ac:dyDescent="0.25">
      <c r="A73" s="75"/>
      <c r="B73" s="45"/>
      <c r="C73" s="43"/>
      <c r="D73" s="4" t="s">
        <v>10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9" t="s">
        <v>74</v>
      </c>
      <c r="X73" s="19" t="s">
        <v>74</v>
      </c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26"/>
      <c r="AW73" s="1"/>
      <c r="AX73" s="19" t="s">
        <v>74</v>
      </c>
      <c r="AY73" s="19" t="s">
        <v>74</v>
      </c>
      <c r="AZ73" s="19" t="s">
        <v>74</v>
      </c>
      <c r="BA73" s="19" t="s">
        <v>74</v>
      </c>
      <c r="BB73" s="19" t="s">
        <v>74</v>
      </c>
      <c r="BC73" s="19" t="s">
        <v>74</v>
      </c>
      <c r="BD73" s="19" t="s">
        <v>74</v>
      </c>
      <c r="BE73" s="19" t="s">
        <v>74</v>
      </c>
      <c r="BF73" s="19" t="s">
        <v>74</v>
      </c>
    </row>
    <row r="74" spans="1:58" ht="24.75" customHeight="1" x14ac:dyDescent="0.25">
      <c r="A74" s="75"/>
      <c r="B74" s="44" t="s">
        <v>154</v>
      </c>
      <c r="C74" s="42" t="s">
        <v>138</v>
      </c>
      <c r="D74" s="4" t="s">
        <v>9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9"/>
      <c r="X74" s="19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26"/>
      <c r="AW74" s="1"/>
      <c r="AX74" s="19"/>
      <c r="AY74" s="19"/>
      <c r="AZ74" s="19"/>
      <c r="BA74" s="19"/>
      <c r="BB74" s="19"/>
      <c r="BC74" s="19"/>
      <c r="BD74" s="19"/>
      <c r="BE74" s="19"/>
      <c r="BF74" s="19"/>
    </row>
    <row r="75" spans="1:58" ht="24.75" customHeight="1" x14ac:dyDescent="0.25">
      <c r="A75" s="75"/>
      <c r="B75" s="45"/>
      <c r="C75" s="43"/>
      <c r="D75" s="4" t="s">
        <v>10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9"/>
      <c r="X75" s="19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26"/>
      <c r="AW75" s="1"/>
      <c r="AX75" s="19"/>
      <c r="AY75" s="19"/>
      <c r="AZ75" s="19"/>
      <c r="BA75" s="19"/>
      <c r="BB75" s="19"/>
      <c r="BC75" s="19"/>
      <c r="BD75" s="19"/>
      <c r="BE75" s="19"/>
      <c r="BF75" s="19"/>
    </row>
    <row r="76" spans="1:58" ht="24.75" customHeight="1" x14ac:dyDescent="0.25">
      <c r="A76" s="75"/>
      <c r="B76" s="44" t="s">
        <v>155</v>
      </c>
      <c r="C76" s="42" t="s">
        <v>156</v>
      </c>
      <c r="D76" s="4" t="s">
        <v>9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9"/>
      <c r="X76" s="19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26"/>
      <c r="AW76" s="1"/>
      <c r="AX76" s="19"/>
      <c r="AY76" s="19"/>
      <c r="AZ76" s="19"/>
      <c r="BA76" s="19"/>
      <c r="BB76" s="19"/>
      <c r="BC76" s="19"/>
      <c r="BD76" s="19"/>
      <c r="BE76" s="19"/>
      <c r="BF76" s="19"/>
    </row>
    <row r="77" spans="1:58" ht="26.25" customHeight="1" x14ac:dyDescent="0.25">
      <c r="A77" s="75"/>
      <c r="B77" s="45"/>
      <c r="C77" s="43"/>
      <c r="D77" s="4" t="s">
        <v>10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9"/>
      <c r="X77" s="19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26"/>
      <c r="AW77" s="1"/>
      <c r="AX77" s="19"/>
      <c r="AY77" s="19"/>
      <c r="AZ77" s="19"/>
      <c r="BA77" s="19"/>
      <c r="BB77" s="19"/>
      <c r="BC77" s="19"/>
      <c r="BD77" s="19"/>
      <c r="BE77" s="19"/>
      <c r="BF77" s="19"/>
    </row>
    <row r="78" spans="1:58" ht="20.25" customHeight="1" x14ac:dyDescent="0.25">
      <c r="A78" s="75"/>
      <c r="B78" s="44" t="s">
        <v>160</v>
      </c>
      <c r="C78" s="42" t="s">
        <v>157</v>
      </c>
      <c r="D78" s="4" t="s">
        <v>9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9"/>
      <c r="X78" s="19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26"/>
      <c r="AW78" s="1"/>
      <c r="AX78" s="19"/>
      <c r="AY78" s="19"/>
      <c r="AZ78" s="19"/>
      <c r="BA78" s="19"/>
      <c r="BB78" s="19"/>
      <c r="BC78" s="19"/>
      <c r="BD78" s="19"/>
      <c r="BE78" s="19"/>
      <c r="BF78" s="19"/>
    </row>
    <row r="79" spans="1:58" ht="12.75" customHeight="1" x14ac:dyDescent="0.25">
      <c r="A79" s="75"/>
      <c r="B79" s="45"/>
      <c r="C79" s="43"/>
      <c r="D79" s="4" t="s">
        <v>10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9"/>
      <c r="X79" s="19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26"/>
      <c r="AW79" s="1"/>
      <c r="AX79" s="19"/>
      <c r="AY79" s="19"/>
      <c r="AZ79" s="19"/>
      <c r="BA79" s="19"/>
      <c r="BB79" s="19"/>
      <c r="BC79" s="19"/>
      <c r="BD79" s="19"/>
      <c r="BE79" s="19"/>
      <c r="BF79" s="19"/>
    </row>
    <row r="80" spans="1:58" ht="24.75" customHeight="1" x14ac:dyDescent="0.25">
      <c r="A80" s="75"/>
      <c r="B80" s="44" t="s">
        <v>161</v>
      </c>
      <c r="C80" s="42" t="s">
        <v>158</v>
      </c>
      <c r="D80" s="4" t="s">
        <v>9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9"/>
      <c r="X80" s="19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26"/>
      <c r="AW80" s="1"/>
      <c r="AX80" s="19"/>
      <c r="AY80" s="19"/>
      <c r="AZ80" s="19"/>
      <c r="BA80" s="19"/>
      <c r="BB80" s="19"/>
      <c r="BC80" s="19"/>
      <c r="BD80" s="19"/>
      <c r="BE80" s="19"/>
      <c r="BF80" s="19"/>
    </row>
    <row r="81" spans="1:58" ht="30" customHeight="1" x14ac:dyDescent="0.25">
      <c r="A81" s="75"/>
      <c r="B81" s="45"/>
      <c r="C81" s="43"/>
      <c r="D81" s="4" t="s">
        <v>10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9"/>
      <c r="X81" s="19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26"/>
      <c r="AW81" s="1"/>
      <c r="AX81" s="19"/>
      <c r="AY81" s="19"/>
      <c r="AZ81" s="19"/>
      <c r="BA81" s="19"/>
      <c r="BB81" s="19"/>
      <c r="BC81" s="19"/>
      <c r="BD81" s="19"/>
      <c r="BE81" s="19"/>
      <c r="BF81" s="19"/>
    </row>
    <row r="82" spans="1:58" ht="20.25" customHeight="1" x14ac:dyDescent="0.25">
      <c r="A82" s="75"/>
      <c r="B82" s="44" t="s">
        <v>162</v>
      </c>
      <c r="C82" s="42" t="s">
        <v>159</v>
      </c>
      <c r="D82" s="4" t="s">
        <v>9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9"/>
      <c r="X82" s="19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26"/>
      <c r="AW82" s="1"/>
      <c r="AX82" s="19"/>
      <c r="AY82" s="19"/>
      <c r="AZ82" s="19"/>
      <c r="BA82" s="19"/>
      <c r="BB82" s="19"/>
      <c r="BC82" s="19"/>
      <c r="BD82" s="19"/>
      <c r="BE82" s="19"/>
      <c r="BF82" s="19"/>
    </row>
    <row r="83" spans="1:58" ht="15" customHeight="1" x14ac:dyDescent="0.25">
      <c r="A83" s="75"/>
      <c r="B83" s="45"/>
      <c r="C83" s="43"/>
      <c r="D83" s="4" t="s">
        <v>10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9"/>
      <c r="X83" s="19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26"/>
      <c r="AW83" s="1"/>
      <c r="AX83" s="19"/>
      <c r="AY83" s="19"/>
      <c r="AZ83" s="19"/>
      <c r="BA83" s="19"/>
      <c r="BB83" s="19"/>
      <c r="BC83" s="19"/>
      <c r="BD83" s="19"/>
      <c r="BE83" s="19"/>
      <c r="BF83" s="19"/>
    </row>
    <row r="84" spans="1:58" ht="21.75" customHeight="1" x14ac:dyDescent="0.25">
      <c r="A84" s="75"/>
      <c r="B84" s="3" t="s">
        <v>163</v>
      </c>
      <c r="C84" s="24" t="s">
        <v>54</v>
      </c>
      <c r="D84" s="4" t="s">
        <v>9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9" t="s">
        <v>74</v>
      </c>
      <c r="X84" s="19" t="s">
        <v>74</v>
      </c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26"/>
      <c r="AW84" s="1"/>
      <c r="AX84" s="19" t="s">
        <v>74</v>
      </c>
      <c r="AY84" s="19" t="s">
        <v>74</v>
      </c>
      <c r="AZ84" s="19" t="s">
        <v>74</v>
      </c>
      <c r="BA84" s="19" t="s">
        <v>74</v>
      </c>
      <c r="BB84" s="19" t="s">
        <v>74</v>
      </c>
      <c r="BC84" s="19" t="s">
        <v>74</v>
      </c>
      <c r="BD84" s="19" t="s">
        <v>74</v>
      </c>
      <c r="BE84" s="19" t="s">
        <v>74</v>
      </c>
      <c r="BF84" s="19" t="s">
        <v>74</v>
      </c>
    </row>
    <row r="85" spans="1:58" ht="27.75" customHeight="1" x14ac:dyDescent="0.25">
      <c r="A85" s="75"/>
      <c r="B85" s="3" t="s">
        <v>164</v>
      </c>
      <c r="C85" s="24" t="s">
        <v>53</v>
      </c>
      <c r="D85" s="4" t="s">
        <v>9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9" t="s">
        <v>74</v>
      </c>
      <c r="X85" s="19" t="s">
        <v>74</v>
      </c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26"/>
      <c r="AW85" s="1"/>
      <c r="AX85" s="19" t="s">
        <v>74</v>
      </c>
      <c r="AY85" s="19" t="s">
        <v>74</v>
      </c>
      <c r="AZ85" s="19" t="s">
        <v>74</v>
      </c>
      <c r="BA85" s="19" t="s">
        <v>74</v>
      </c>
      <c r="BB85" s="19" t="s">
        <v>74</v>
      </c>
      <c r="BC85" s="19" t="s">
        <v>74</v>
      </c>
      <c r="BD85" s="19" t="s">
        <v>74</v>
      </c>
      <c r="BE85" s="19" t="s">
        <v>74</v>
      </c>
      <c r="BF85" s="19" t="s">
        <v>74</v>
      </c>
    </row>
    <row r="86" spans="1:58" ht="21" customHeight="1" x14ac:dyDescent="0.25">
      <c r="A86" s="75"/>
      <c r="B86" s="44" t="s">
        <v>165</v>
      </c>
      <c r="C86" s="42" t="s">
        <v>166</v>
      </c>
      <c r="D86" s="4" t="s">
        <v>9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9" t="s">
        <v>74</v>
      </c>
      <c r="X86" s="19" t="s">
        <v>74</v>
      </c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26"/>
      <c r="AW86" s="1"/>
      <c r="AX86" s="19" t="s">
        <v>74</v>
      </c>
      <c r="AY86" s="19" t="s">
        <v>74</v>
      </c>
      <c r="AZ86" s="19" t="s">
        <v>74</v>
      </c>
      <c r="BA86" s="19" t="s">
        <v>74</v>
      </c>
      <c r="BB86" s="19" t="s">
        <v>74</v>
      </c>
      <c r="BC86" s="19" t="s">
        <v>74</v>
      </c>
      <c r="BD86" s="19" t="s">
        <v>74</v>
      </c>
      <c r="BE86" s="19" t="s">
        <v>74</v>
      </c>
      <c r="BF86" s="19" t="s">
        <v>74</v>
      </c>
    </row>
    <row r="87" spans="1:58" ht="22.5" customHeight="1" x14ac:dyDescent="0.25">
      <c r="A87" s="75"/>
      <c r="B87" s="45"/>
      <c r="C87" s="43"/>
      <c r="D87" s="4" t="s">
        <v>10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9" t="s">
        <v>74</v>
      </c>
      <c r="X87" s="19" t="s">
        <v>74</v>
      </c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26"/>
      <c r="AW87" s="1"/>
      <c r="AX87" s="19" t="s">
        <v>74</v>
      </c>
      <c r="AY87" s="19" t="s">
        <v>74</v>
      </c>
      <c r="AZ87" s="19" t="s">
        <v>74</v>
      </c>
      <c r="BA87" s="19" t="s">
        <v>74</v>
      </c>
      <c r="BB87" s="19" t="s">
        <v>74</v>
      </c>
      <c r="BC87" s="19" t="s">
        <v>74</v>
      </c>
      <c r="BD87" s="19" t="s">
        <v>74</v>
      </c>
      <c r="BE87" s="19" t="s">
        <v>74</v>
      </c>
      <c r="BF87" s="19" t="s">
        <v>74</v>
      </c>
    </row>
    <row r="88" spans="1:58" ht="24.75" customHeight="1" x14ac:dyDescent="0.25">
      <c r="A88" s="75"/>
      <c r="B88" s="44" t="s">
        <v>167</v>
      </c>
      <c r="C88" s="42" t="s">
        <v>168</v>
      </c>
      <c r="D88" s="4" t="s">
        <v>9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9" t="s">
        <v>74</v>
      </c>
      <c r="X88" s="19" t="s">
        <v>74</v>
      </c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26"/>
      <c r="AW88" s="1"/>
      <c r="AX88" s="19" t="s">
        <v>74</v>
      </c>
      <c r="AY88" s="19" t="s">
        <v>74</v>
      </c>
      <c r="AZ88" s="19" t="s">
        <v>74</v>
      </c>
      <c r="BA88" s="19" t="s">
        <v>74</v>
      </c>
      <c r="BB88" s="19" t="s">
        <v>74</v>
      </c>
      <c r="BC88" s="19" t="s">
        <v>74</v>
      </c>
      <c r="BD88" s="19" t="s">
        <v>74</v>
      </c>
      <c r="BE88" s="19" t="s">
        <v>74</v>
      </c>
      <c r="BF88" s="19" t="s">
        <v>74</v>
      </c>
    </row>
    <row r="89" spans="1:58" ht="20.25" customHeight="1" x14ac:dyDescent="0.25">
      <c r="A89" s="75"/>
      <c r="B89" s="45"/>
      <c r="C89" s="43"/>
      <c r="D89" s="4" t="s">
        <v>10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9" t="s">
        <v>74</v>
      </c>
      <c r="X89" s="19" t="s">
        <v>74</v>
      </c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26"/>
      <c r="AW89" s="1"/>
      <c r="AX89" s="19" t="s">
        <v>74</v>
      </c>
      <c r="AY89" s="19" t="s">
        <v>74</v>
      </c>
      <c r="AZ89" s="19" t="s">
        <v>74</v>
      </c>
      <c r="BA89" s="19" t="s">
        <v>74</v>
      </c>
      <c r="BB89" s="19" t="s">
        <v>74</v>
      </c>
      <c r="BC89" s="19" t="s">
        <v>74</v>
      </c>
      <c r="BD89" s="19" t="s">
        <v>74</v>
      </c>
      <c r="BE89" s="19" t="s">
        <v>74</v>
      </c>
      <c r="BF89" s="19" t="s">
        <v>74</v>
      </c>
    </row>
    <row r="90" spans="1:58" ht="21.75" customHeight="1" x14ac:dyDescent="0.25">
      <c r="A90" s="75"/>
      <c r="B90" s="3" t="s">
        <v>169</v>
      </c>
      <c r="C90" s="24" t="s">
        <v>54</v>
      </c>
      <c r="D90" s="4" t="s">
        <v>9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9" t="s">
        <v>74</v>
      </c>
      <c r="X90" s="19" t="s">
        <v>74</v>
      </c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26"/>
      <c r="AW90" s="1"/>
      <c r="AX90" s="19" t="s">
        <v>74</v>
      </c>
      <c r="AY90" s="19" t="s">
        <v>74</v>
      </c>
      <c r="AZ90" s="19" t="s">
        <v>74</v>
      </c>
      <c r="BA90" s="19" t="s">
        <v>74</v>
      </c>
      <c r="BB90" s="19" t="s">
        <v>74</v>
      </c>
      <c r="BC90" s="19" t="s">
        <v>74</v>
      </c>
      <c r="BD90" s="19" t="s">
        <v>74</v>
      </c>
      <c r="BE90" s="19" t="s">
        <v>74</v>
      </c>
      <c r="BF90" s="19" t="s">
        <v>74</v>
      </c>
    </row>
    <row r="91" spans="1:58" ht="24" customHeight="1" x14ac:dyDescent="0.25">
      <c r="A91" s="75"/>
      <c r="B91" s="3" t="s">
        <v>170</v>
      </c>
      <c r="C91" s="24" t="s">
        <v>53</v>
      </c>
      <c r="D91" s="4" t="s">
        <v>9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9" t="s">
        <v>74</v>
      </c>
      <c r="X91" s="19" t="s">
        <v>74</v>
      </c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26"/>
      <c r="AW91" s="1"/>
      <c r="AX91" s="19" t="s">
        <v>74</v>
      </c>
      <c r="AY91" s="19" t="s">
        <v>74</v>
      </c>
      <c r="AZ91" s="19" t="s">
        <v>74</v>
      </c>
      <c r="BA91" s="19" t="s">
        <v>74</v>
      </c>
      <c r="BB91" s="19" t="s">
        <v>74</v>
      </c>
      <c r="BC91" s="19" t="s">
        <v>74</v>
      </c>
      <c r="BD91" s="19" t="s">
        <v>74</v>
      </c>
      <c r="BE91" s="19" t="s">
        <v>74</v>
      </c>
      <c r="BF91" s="19" t="s">
        <v>74</v>
      </c>
    </row>
    <row r="92" spans="1:58" ht="24" customHeight="1" x14ac:dyDescent="0.25">
      <c r="A92" s="75"/>
      <c r="B92" s="44" t="s">
        <v>171</v>
      </c>
      <c r="C92" s="42" t="s">
        <v>175</v>
      </c>
      <c r="D92" s="4" t="s">
        <v>9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9"/>
      <c r="X92" s="19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26"/>
      <c r="AW92" s="1"/>
      <c r="AX92" s="19"/>
      <c r="AY92" s="19"/>
      <c r="AZ92" s="19"/>
      <c r="BA92" s="19"/>
      <c r="BB92" s="19"/>
      <c r="BC92" s="19"/>
      <c r="BD92" s="19"/>
      <c r="BE92" s="19"/>
      <c r="BF92" s="19"/>
    </row>
    <row r="93" spans="1:58" ht="18.75" customHeight="1" x14ac:dyDescent="0.25">
      <c r="A93" s="75"/>
      <c r="B93" s="45"/>
      <c r="C93" s="43"/>
      <c r="D93" s="4" t="s">
        <v>10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9"/>
      <c r="X93" s="19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26"/>
      <c r="AW93" s="1"/>
      <c r="AX93" s="19"/>
      <c r="AY93" s="19"/>
      <c r="AZ93" s="19"/>
      <c r="BA93" s="19"/>
      <c r="BB93" s="19"/>
      <c r="BC93" s="19"/>
      <c r="BD93" s="19"/>
      <c r="BE93" s="19"/>
      <c r="BF93" s="19"/>
    </row>
    <row r="94" spans="1:58" ht="26.25" customHeight="1" x14ac:dyDescent="0.25">
      <c r="A94" s="75"/>
      <c r="B94" s="44" t="s">
        <v>172</v>
      </c>
      <c r="C94" s="42" t="s">
        <v>176</v>
      </c>
      <c r="D94" s="4" t="s">
        <v>9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9"/>
      <c r="X94" s="19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26"/>
      <c r="AW94" s="1"/>
      <c r="AX94" s="19"/>
      <c r="AY94" s="19"/>
      <c r="AZ94" s="19"/>
      <c r="BA94" s="19"/>
      <c r="BB94" s="19"/>
      <c r="BC94" s="19"/>
      <c r="BD94" s="19"/>
      <c r="BE94" s="19"/>
      <c r="BF94" s="19"/>
    </row>
    <row r="95" spans="1:58" ht="24" customHeight="1" x14ac:dyDescent="0.25">
      <c r="A95" s="75"/>
      <c r="B95" s="45"/>
      <c r="C95" s="43"/>
      <c r="D95" s="4" t="s">
        <v>10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9"/>
      <c r="X95" s="19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26"/>
      <c r="AW95" s="1"/>
      <c r="AX95" s="19"/>
      <c r="AY95" s="19"/>
      <c r="AZ95" s="19"/>
      <c r="BA95" s="19"/>
      <c r="BB95" s="19"/>
      <c r="BC95" s="19"/>
      <c r="BD95" s="19"/>
      <c r="BE95" s="19"/>
      <c r="BF95" s="19"/>
    </row>
    <row r="96" spans="1:58" ht="24" customHeight="1" x14ac:dyDescent="0.25">
      <c r="A96" s="75"/>
      <c r="B96" s="33" t="s">
        <v>173</v>
      </c>
      <c r="C96" s="24" t="s">
        <v>54</v>
      </c>
      <c r="D96" s="4" t="s">
        <v>9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9"/>
      <c r="X96" s="19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26"/>
      <c r="AW96" s="1"/>
      <c r="AX96" s="19"/>
      <c r="AY96" s="19"/>
      <c r="AZ96" s="19"/>
      <c r="BA96" s="19"/>
      <c r="BB96" s="19"/>
      <c r="BC96" s="19"/>
      <c r="BD96" s="19"/>
      <c r="BE96" s="19"/>
      <c r="BF96" s="19"/>
    </row>
    <row r="97" spans="1:58" ht="24" customHeight="1" x14ac:dyDescent="0.25">
      <c r="A97" s="75"/>
      <c r="B97" s="33" t="s">
        <v>174</v>
      </c>
      <c r="C97" s="24" t="s">
        <v>53</v>
      </c>
      <c r="D97" s="4" t="s">
        <v>9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9"/>
      <c r="X97" s="19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26"/>
      <c r="AW97" s="1"/>
      <c r="AX97" s="19"/>
      <c r="AY97" s="19"/>
      <c r="AZ97" s="19"/>
      <c r="BA97" s="19"/>
      <c r="BB97" s="19"/>
      <c r="BC97" s="19"/>
      <c r="BD97" s="19"/>
      <c r="BE97" s="19"/>
      <c r="BF97" s="19"/>
    </row>
    <row r="98" spans="1:58" ht="14.25" customHeight="1" x14ac:dyDescent="0.25">
      <c r="A98" s="75"/>
      <c r="B98" s="44" t="s">
        <v>179</v>
      </c>
      <c r="C98" s="46" t="s">
        <v>33</v>
      </c>
      <c r="D98" s="4" t="s">
        <v>9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9"/>
      <c r="X98" s="19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26"/>
      <c r="AW98" s="1"/>
      <c r="AX98" s="19"/>
      <c r="AY98" s="19"/>
      <c r="AZ98" s="19"/>
      <c r="BA98" s="19"/>
      <c r="BB98" s="19"/>
      <c r="BC98" s="19"/>
      <c r="BD98" s="19"/>
      <c r="BE98" s="19"/>
      <c r="BF98" s="19"/>
    </row>
    <row r="99" spans="1:58" ht="18.75" customHeight="1" x14ac:dyDescent="0.25">
      <c r="A99" s="75"/>
      <c r="B99" s="45"/>
      <c r="C99" s="47"/>
      <c r="D99" s="4" t="s">
        <v>10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9"/>
      <c r="X99" s="19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26"/>
      <c r="AW99" s="1"/>
      <c r="AX99" s="19"/>
      <c r="AY99" s="19"/>
      <c r="AZ99" s="19"/>
      <c r="BA99" s="19"/>
      <c r="BB99" s="19"/>
      <c r="BC99" s="19"/>
      <c r="BD99" s="19"/>
      <c r="BE99" s="19"/>
      <c r="BF99" s="19"/>
    </row>
    <row r="100" spans="1:58" x14ac:dyDescent="0.25">
      <c r="A100" s="75"/>
      <c r="B100" s="28" t="s">
        <v>129</v>
      </c>
      <c r="C100" s="29" t="s">
        <v>131</v>
      </c>
      <c r="D100" s="30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7"/>
      <c r="X100" s="27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>
        <v>36</v>
      </c>
      <c r="AW100" s="1"/>
      <c r="AX100" s="19"/>
      <c r="AY100" s="19"/>
      <c r="AZ100" s="19"/>
      <c r="BA100" s="19"/>
      <c r="BB100" s="19"/>
      <c r="BC100" s="19"/>
      <c r="BD100" s="19"/>
      <c r="BE100" s="19"/>
      <c r="BF100" s="19"/>
    </row>
    <row r="101" spans="1:58" ht="24" customHeight="1" x14ac:dyDescent="0.25">
      <c r="A101" s="76"/>
      <c r="B101" s="77" t="s">
        <v>56</v>
      </c>
      <c r="C101" s="78"/>
      <c r="D101" s="79"/>
      <c r="E101" s="1">
        <f>SUM(E11:E46)</f>
        <v>54</v>
      </c>
      <c r="F101" s="1">
        <f t="shared" ref="F101:U101" si="2">SUM(F9:F91)</f>
        <v>54</v>
      </c>
      <c r="G101" s="1">
        <f t="shared" si="2"/>
        <v>54</v>
      </c>
      <c r="H101" s="1">
        <f t="shared" si="2"/>
        <v>54</v>
      </c>
      <c r="I101" s="1">
        <f t="shared" si="2"/>
        <v>54</v>
      </c>
      <c r="J101" s="1">
        <f t="shared" si="2"/>
        <v>54</v>
      </c>
      <c r="K101" s="1">
        <f t="shared" si="2"/>
        <v>54</v>
      </c>
      <c r="L101" s="1">
        <f t="shared" si="2"/>
        <v>54</v>
      </c>
      <c r="M101" s="1">
        <f t="shared" si="2"/>
        <v>54</v>
      </c>
      <c r="N101" s="1">
        <f t="shared" si="2"/>
        <v>54</v>
      </c>
      <c r="O101" s="1">
        <f t="shared" si="2"/>
        <v>54</v>
      </c>
      <c r="P101" s="1">
        <f t="shared" si="2"/>
        <v>54</v>
      </c>
      <c r="Q101" s="1">
        <f t="shared" si="2"/>
        <v>54</v>
      </c>
      <c r="R101" s="1">
        <f t="shared" si="2"/>
        <v>54</v>
      </c>
      <c r="S101" s="1">
        <f t="shared" si="2"/>
        <v>54</v>
      </c>
      <c r="T101" s="1">
        <f t="shared" si="2"/>
        <v>54</v>
      </c>
      <c r="U101" s="1">
        <f t="shared" si="2"/>
        <v>54</v>
      </c>
      <c r="V101" s="1"/>
      <c r="W101" s="19" t="s">
        <v>74</v>
      </c>
      <c r="X101" s="19" t="s">
        <v>74</v>
      </c>
      <c r="Y101" s="1">
        <f t="shared" ref="Y101:AU101" si="3">SUM(Y9:Y91)</f>
        <v>54</v>
      </c>
      <c r="Z101" s="1">
        <f t="shared" si="3"/>
        <v>54</v>
      </c>
      <c r="AA101" s="1">
        <f t="shared" si="3"/>
        <v>54</v>
      </c>
      <c r="AB101" s="1">
        <f t="shared" si="3"/>
        <v>54</v>
      </c>
      <c r="AC101" s="1">
        <f t="shared" si="3"/>
        <v>54</v>
      </c>
      <c r="AD101" s="1">
        <f t="shared" si="3"/>
        <v>54</v>
      </c>
      <c r="AE101" s="1">
        <f t="shared" si="3"/>
        <v>54</v>
      </c>
      <c r="AF101" s="1">
        <f t="shared" si="3"/>
        <v>54</v>
      </c>
      <c r="AG101" s="1">
        <f t="shared" si="3"/>
        <v>54</v>
      </c>
      <c r="AH101" s="1">
        <f t="shared" si="3"/>
        <v>54</v>
      </c>
      <c r="AI101" s="1">
        <f t="shared" si="3"/>
        <v>54</v>
      </c>
      <c r="AJ101" s="1">
        <f t="shared" si="3"/>
        <v>54</v>
      </c>
      <c r="AK101" s="1">
        <f t="shared" si="3"/>
        <v>54</v>
      </c>
      <c r="AL101" s="1">
        <f t="shared" si="3"/>
        <v>54</v>
      </c>
      <c r="AM101" s="1">
        <f t="shared" si="3"/>
        <v>54</v>
      </c>
      <c r="AN101" s="1">
        <f t="shared" si="3"/>
        <v>54</v>
      </c>
      <c r="AO101" s="1">
        <f t="shared" si="3"/>
        <v>54</v>
      </c>
      <c r="AP101" s="1">
        <f t="shared" si="3"/>
        <v>54</v>
      </c>
      <c r="AQ101" s="1">
        <f t="shared" si="3"/>
        <v>54</v>
      </c>
      <c r="AR101" s="1">
        <f t="shared" si="3"/>
        <v>54</v>
      </c>
      <c r="AS101" s="1">
        <f t="shared" si="3"/>
        <v>54</v>
      </c>
      <c r="AT101" s="1">
        <f t="shared" si="3"/>
        <v>54</v>
      </c>
      <c r="AU101" s="1">
        <f t="shared" si="3"/>
        <v>54</v>
      </c>
      <c r="AV101" s="26">
        <v>36</v>
      </c>
      <c r="AW101" s="1"/>
      <c r="AX101" s="19" t="s">
        <v>74</v>
      </c>
      <c r="AY101" s="19" t="s">
        <v>74</v>
      </c>
      <c r="AZ101" s="19" t="s">
        <v>74</v>
      </c>
      <c r="BA101" s="19" t="s">
        <v>74</v>
      </c>
      <c r="BB101" s="19" t="s">
        <v>74</v>
      </c>
      <c r="BC101" s="19" t="s">
        <v>74</v>
      </c>
      <c r="BD101" s="19" t="s">
        <v>74</v>
      </c>
      <c r="BE101" s="19" t="s">
        <v>74</v>
      </c>
      <c r="BF101" s="19" t="s">
        <v>74</v>
      </c>
    </row>
    <row r="102" spans="1:58" ht="27" customHeight="1" x14ac:dyDescent="0.25">
      <c r="B102" s="55" t="s">
        <v>73</v>
      </c>
      <c r="C102" s="56"/>
      <c r="D102" s="57"/>
      <c r="E102" s="1">
        <f>E9+E11+E13++E15+E17+E19+E21+E23+E25+E27+E29+E35+E37+E39+E45</f>
        <v>36</v>
      </c>
      <c r="F102" s="1">
        <f t="shared" ref="F102:U102" si="4">F9+F11+F13++F15+F17+F19+F21+F23+F25+F27+F29+F35+F37+F39+F45</f>
        <v>36</v>
      </c>
      <c r="G102" s="1">
        <f t="shared" si="4"/>
        <v>36</v>
      </c>
      <c r="H102" s="1">
        <f t="shared" si="4"/>
        <v>36</v>
      </c>
      <c r="I102" s="1">
        <f t="shared" si="4"/>
        <v>36</v>
      </c>
      <c r="J102" s="1">
        <f t="shared" si="4"/>
        <v>36</v>
      </c>
      <c r="K102" s="1">
        <f t="shared" si="4"/>
        <v>36</v>
      </c>
      <c r="L102" s="1">
        <f t="shared" si="4"/>
        <v>36</v>
      </c>
      <c r="M102" s="1">
        <f t="shared" si="4"/>
        <v>36</v>
      </c>
      <c r="N102" s="1">
        <f t="shared" si="4"/>
        <v>36</v>
      </c>
      <c r="O102" s="1">
        <f t="shared" si="4"/>
        <v>36</v>
      </c>
      <c r="P102" s="1">
        <f t="shared" si="4"/>
        <v>36</v>
      </c>
      <c r="Q102" s="1">
        <f t="shared" si="4"/>
        <v>36</v>
      </c>
      <c r="R102" s="1">
        <f t="shared" si="4"/>
        <v>36</v>
      </c>
      <c r="S102" s="1">
        <f t="shared" si="4"/>
        <v>36</v>
      </c>
      <c r="T102" s="1">
        <f t="shared" si="4"/>
        <v>36</v>
      </c>
      <c r="U102" s="1">
        <f t="shared" si="4"/>
        <v>36</v>
      </c>
      <c r="V102" s="1"/>
      <c r="W102" s="19" t="s">
        <v>74</v>
      </c>
      <c r="X102" s="19" t="s">
        <v>74</v>
      </c>
      <c r="Y102" s="1">
        <f t="shared" ref="Y102:AU102" si="5">Y9+Y11+Y13+Y15+Y17+Y19+Y21+Y23+Y25+Y27+Y29+Y33+Y35+Y37+Y39+Y41+Y43+Y45</f>
        <v>36</v>
      </c>
      <c r="Z102" s="1">
        <f t="shared" si="5"/>
        <v>36</v>
      </c>
      <c r="AA102" s="1">
        <f t="shared" si="5"/>
        <v>36</v>
      </c>
      <c r="AB102" s="1">
        <f t="shared" si="5"/>
        <v>36</v>
      </c>
      <c r="AC102" s="1">
        <f t="shared" si="5"/>
        <v>36</v>
      </c>
      <c r="AD102" s="1">
        <f t="shared" si="5"/>
        <v>36</v>
      </c>
      <c r="AE102" s="1">
        <f t="shared" si="5"/>
        <v>36</v>
      </c>
      <c r="AF102" s="1">
        <f t="shared" si="5"/>
        <v>36</v>
      </c>
      <c r="AG102" s="1">
        <f t="shared" si="5"/>
        <v>36</v>
      </c>
      <c r="AH102" s="1">
        <f t="shared" si="5"/>
        <v>36</v>
      </c>
      <c r="AI102" s="1">
        <f t="shared" si="5"/>
        <v>36</v>
      </c>
      <c r="AJ102" s="1">
        <f t="shared" si="5"/>
        <v>36</v>
      </c>
      <c r="AK102" s="1">
        <f t="shared" si="5"/>
        <v>36</v>
      </c>
      <c r="AL102" s="1">
        <f t="shared" si="5"/>
        <v>36</v>
      </c>
      <c r="AM102" s="1">
        <f t="shared" si="5"/>
        <v>36</v>
      </c>
      <c r="AN102" s="1">
        <f t="shared" si="5"/>
        <v>36</v>
      </c>
      <c r="AO102" s="1">
        <f t="shared" si="5"/>
        <v>36</v>
      </c>
      <c r="AP102" s="1">
        <f t="shared" si="5"/>
        <v>36</v>
      </c>
      <c r="AQ102" s="1">
        <f t="shared" si="5"/>
        <v>36</v>
      </c>
      <c r="AR102" s="1">
        <f t="shared" si="5"/>
        <v>36</v>
      </c>
      <c r="AS102" s="1">
        <f t="shared" si="5"/>
        <v>36</v>
      </c>
      <c r="AT102" s="1">
        <f t="shared" si="5"/>
        <v>36</v>
      </c>
      <c r="AU102" s="1">
        <f t="shared" si="5"/>
        <v>36</v>
      </c>
      <c r="AV102" s="26">
        <v>36</v>
      </c>
      <c r="AW102" s="1"/>
      <c r="AX102" s="19" t="s">
        <v>74</v>
      </c>
      <c r="AY102" s="19" t="s">
        <v>74</v>
      </c>
      <c r="AZ102" s="19" t="s">
        <v>74</v>
      </c>
      <c r="BA102" s="19" t="s">
        <v>74</v>
      </c>
      <c r="BB102" s="19" t="s">
        <v>74</v>
      </c>
      <c r="BC102" s="19" t="s">
        <v>74</v>
      </c>
      <c r="BD102" s="19" t="s">
        <v>74</v>
      </c>
      <c r="BE102" s="19" t="s">
        <v>74</v>
      </c>
      <c r="BF102" s="19" t="s">
        <v>74</v>
      </c>
    </row>
    <row r="103" spans="1:58" ht="27" customHeight="1" x14ac:dyDescent="0.25">
      <c r="B103" s="55" t="s">
        <v>55</v>
      </c>
      <c r="C103" s="56"/>
      <c r="D103" s="57"/>
      <c r="E103" s="1">
        <f>E101-36</f>
        <v>18</v>
      </c>
      <c r="F103" s="1">
        <f>F101-36</f>
        <v>18</v>
      </c>
      <c r="G103" s="1">
        <f t="shared" ref="G103:U103" si="6">G101-36</f>
        <v>18</v>
      </c>
      <c r="H103" s="1">
        <f t="shared" si="6"/>
        <v>18</v>
      </c>
      <c r="I103" s="1">
        <f t="shared" si="6"/>
        <v>18</v>
      </c>
      <c r="J103" s="1">
        <f t="shared" si="6"/>
        <v>18</v>
      </c>
      <c r="K103" s="1">
        <f t="shared" si="6"/>
        <v>18</v>
      </c>
      <c r="L103" s="1">
        <f t="shared" si="6"/>
        <v>18</v>
      </c>
      <c r="M103" s="1">
        <f t="shared" si="6"/>
        <v>18</v>
      </c>
      <c r="N103" s="1">
        <f t="shared" si="6"/>
        <v>18</v>
      </c>
      <c r="O103" s="1">
        <f t="shared" si="6"/>
        <v>18</v>
      </c>
      <c r="P103" s="1">
        <f t="shared" si="6"/>
        <v>18</v>
      </c>
      <c r="Q103" s="1">
        <f t="shared" si="6"/>
        <v>18</v>
      </c>
      <c r="R103" s="1">
        <f t="shared" si="6"/>
        <v>18</v>
      </c>
      <c r="S103" s="1">
        <f t="shared" si="6"/>
        <v>18</v>
      </c>
      <c r="T103" s="1">
        <f t="shared" si="6"/>
        <v>18</v>
      </c>
      <c r="U103" s="1">
        <f t="shared" si="6"/>
        <v>18</v>
      </c>
      <c r="V103" s="1"/>
      <c r="W103" s="19" t="s">
        <v>74</v>
      </c>
      <c r="X103" s="19" t="s">
        <v>74</v>
      </c>
      <c r="Y103" s="1">
        <f>Y10+Y12+Y14+Y16+Y18+Y20+Y22+Y24+Y26+Y28+Y30+Y36+Y38+Y40+Y42+Y46</f>
        <v>18</v>
      </c>
      <c r="Z103" s="1">
        <f>Z10+Z12+Z14+Z16+Z18+Z20+Z22+Z24+Z26+Z28+Z30+Z36+Z38+Z40+Z42+Z46</f>
        <v>18</v>
      </c>
      <c r="AA103" s="1">
        <f t="shared" ref="AA103:AV103" si="7">AA10+AA12+AA14+AA16+AA18+AA20+AA22+AA24+AA26+AA28+AA30+AA36+AA38+AA40+AA42+AA46</f>
        <v>18</v>
      </c>
      <c r="AB103" s="1">
        <f t="shared" si="7"/>
        <v>18</v>
      </c>
      <c r="AC103" s="1">
        <f t="shared" si="7"/>
        <v>18</v>
      </c>
      <c r="AD103" s="1">
        <f t="shared" si="7"/>
        <v>18</v>
      </c>
      <c r="AE103" s="1">
        <f t="shared" si="7"/>
        <v>18</v>
      </c>
      <c r="AF103" s="1">
        <f t="shared" si="7"/>
        <v>18</v>
      </c>
      <c r="AG103" s="1">
        <f t="shared" si="7"/>
        <v>18</v>
      </c>
      <c r="AH103" s="1">
        <f t="shared" si="7"/>
        <v>18</v>
      </c>
      <c r="AI103" s="1">
        <f t="shared" si="7"/>
        <v>18</v>
      </c>
      <c r="AJ103" s="1">
        <f t="shared" si="7"/>
        <v>18</v>
      </c>
      <c r="AK103" s="1">
        <f t="shared" si="7"/>
        <v>18</v>
      </c>
      <c r="AL103" s="1">
        <f t="shared" si="7"/>
        <v>18</v>
      </c>
      <c r="AM103" s="1">
        <f t="shared" si="7"/>
        <v>18</v>
      </c>
      <c r="AN103" s="1">
        <f t="shared" si="7"/>
        <v>18</v>
      </c>
      <c r="AO103" s="1">
        <f t="shared" si="7"/>
        <v>18</v>
      </c>
      <c r="AP103" s="1">
        <f t="shared" si="7"/>
        <v>18</v>
      </c>
      <c r="AQ103" s="1">
        <f t="shared" si="7"/>
        <v>18</v>
      </c>
      <c r="AR103" s="1">
        <f t="shared" si="7"/>
        <v>18</v>
      </c>
      <c r="AS103" s="1">
        <f t="shared" si="7"/>
        <v>18</v>
      </c>
      <c r="AT103" s="1">
        <f t="shared" si="7"/>
        <v>18</v>
      </c>
      <c r="AU103" s="1">
        <f t="shared" si="7"/>
        <v>18</v>
      </c>
      <c r="AV103" s="26">
        <f t="shared" si="7"/>
        <v>0</v>
      </c>
      <c r="AW103" s="1"/>
      <c r="AX103" s="19" t="s">
        <v>74</v>
      </c>
      <c r="AY103" s="19" t="s">
        <v>74</v>
      </c>
      <c r="AZ103" s="19" t="s">
        <v>74</v>
      </c>
      <c r="BA103" s="19" t="s">
        <v>74</v>
      </c>
      <c r="BB103" s="19" t="s">
        <v>74</v>
      </c>
      <c r="BC103" s="19" t="s">
        <v>74</v>
      </c>
      <c r="BD103" s="19" t="s">
        <v>74</v>
      </c>
      <c r="BE103" s="19" t="s">
        <v>74</v>
      </c>
      <c r="BF103" s="19" t="s">
        <v>74</v>
      </c>
    </row>
    <row r="112" spans="1:58" x14ac:dyDescent="0.25">
      <c r="C112" s="58"/>
      <c r="D112" s="58"/>
    </row>
  </sheetData>
  <mergeCells count="117">
    <mergeCell ref="C37:C38"/>
    <mergeCell ref="B37:B38"/>
    <mergeCell ref="C39:C40"/>
    <mergeCell ref="B39:B40"/>
    <mergeCell ref="C47:C48"/>
    <mergeCell ref="B47:B48"/>
    <mergeCell ref="C45:C46"/>
    <mergeCell ref="A51:A101"/>
    <mergeCell ref="C62:C63"/>
    <mergeCell ref="B62:B63"/>
    <mergeCell ref="C64:C65"/>
    <mergeCell ref="B64:B65"/>
    <mergeCell ref="C70:C71"/>
    <mergeCell ref="B70:B71"/>
    <mergeCell ref="B72:B73"/>
    <mergeCell ref="C66:C67"/>
    <mergeCell ref="B66:B67"/>
    <mergeCell ref="C68:C69"/>
    <mergeCell ref="B101:D101"/>
    <mergeCell ref="C56:C57"/>
    <mergeCell ref="C58:C59"/>
    <mergeCell ref="B58:B59"/>
    <mergeCell ref="C60:C61"/>
    <mergeCell ref="B60:B61"/>
    <mergeCell ref="A2:A6"/>
    <mergeCell ref="B9:B10"/>
    <mergeCell ref="C9:C10"/>
    <mergeCell ref="C11:C12"/>
    <mergeCell ref="C13:C14"/>
    <mergeCell ref="B11:B12"/>
    <mergeCell ref="B13:B14"/>
    <mergeCell ref="C72:C73"/>
    <mergeCell ref="B27:B28"/>
    <mergeCell ref="B29:B30"/>
    <mergeCell ref="B45:B46"/>
    <mergeCell ref="C54:C55"/>
    <mergeCell ref="B54:B55"/>
    <mergeCell ref="C29:C30"/>
    <mergeCell ref="C52:C53"/>
    <mergeCell ref="B52:B53"/>
    <mergeCell ref="C33:C34"/>
    <mergeCell ref="B33:B34"/>
    <mergeCell ref="C43:C44"/>
    <mergeCell ref="B43:B44"/>
    <mergeCell ref="B68:B69"/>
    <mergeCell ref="A7:A48"/>
    <mergeCell ref="C31:C32"/>
    <mergeCell ref="B49:B50"/>
    <mergeCell ref="B102:D102"/>
    <mergeCell ref="B103:D103"/>
    <mergeCell ref="C112:D112"/>
    <mergeCell ref="C7:C8"/>
    <mergeCell ref="D2:D6"/>
    <mergeCell ref="B2:B6"/>
    <mergeCell ref="B21:B22"/>
    <mergeCell ref="C15:C16"/>
    <mergeCell ref="C17:C18"/>
    <mergeCell ref="C19:C20"/>
    <mergeCell ref="C21:C22"/>
    <mergeCell ref="B15:B16"/>
    <mergeCell ref="B17:B18"/>
    <mergeCell ref="B19:B20"/>
    <mergeCell ref="B23:B24"/>
    <mergeCell ref="B25:B26"/>
    <mergeCell ref="B7:B8"/>
    <mergeCell ref="C2:C6"/>
    <mergeCell ref="B56:B57"/>
    <mergeCell ref="C23:C24"/>
    <mergeCell ref="C25:C26"/>
    <mergeCell ref="C27:C28"/>
    <mergeCell ref="C35:C36"/>
    <mergeCell ref="B35:B36"/>
    <mergeCell ref="BC1:BF1"/>
    <mergeCell ref="B41:B42"/>
    <mergeCell ref="C41:C42"/>
    <mergeCell ref="AO1:AR1"/>
    <mergeCell ref="AX1:AX2"/>
    <mergeCell ref="AS1:AV1"/>
    <mergeCell ref="AY1:BA1"/>
    <mergeCell ref="BB1:BB2"/>
    <mergeCell ref="AB1:AD1"/>
    <mergeCell ref="AE1:AE2"/>
    <mergeCell ref="AF1:AI1"/>
    <mergeCell ref="AJ1:AJ2"/>
    <mergeCell ref="AN1:AN2"/>
    <mergeCell ref="AK1:AM1"/>
    <mergeCell ref="R1:U1"/>
    <mergeCell ref="W1:W2"/>
    <mergeCell ref="X1:Z1"/>
    <mergeCell ref="AA1:AA2"/>
    <mergeCell ref="E1:G1"/>
    <mergeCell ref="I1:I2"/>
    <mergeCell ref="J1:L1"/>
    <mergeCell ref="M1:M2"/>
    <mergeCell ref="N1:Q1"/>
    <mergeCell ref="B31:B32"/>
    <mergeCell ref="C92:C93"/>
    <mergeCell ref="B94:B95"/>
    <mergeCell ref="C94:C95"/>
    <mergeCell ref="B98:B99"/>
    <mergeCell ref="C98:C99"/>
    <mergeCell ref="C49:C50"/>
    <mergeCell ref="B76:B77"/>
    <mergeCell ref="C76:C77"/>
    <mergeCell ref="B78:B79"/>
    <mergeCell ref="C78:C79"/>
    <mergeCell ref="C80:C81"/>
    <mergeCell ref="B80:B81"/>
    <mergeCell ref="B82:B83"/>
    <mergeCell ref="C82:C83"/>
    <mergeCell ref="C88:C89"/>
    <mergeCell ref="B88:B89"/>
    <mergeCell ref="C86:C87"/>
    <mergeCell ref="B86:B87"/>
    <mergeCell ref="C74:C75"/>
    <mergeCell ref="B74:B75"/>
    <mergeCell ref="B92:B93"/>
  </mergeCells>
  <pageMargins left="0.39370078740157483" right="0.39370078740157483" top="0.35433070866141736" bottom="0.35433070866141736" header="0.31496062992125984" footer="0.31496062992125984"/>
  <pageSetup paperSize="9" scale="51" orientation="landscape" r:id="rId1"/>
  <rowBreaks count="1" manualBreakCount="1">
    <brk id="50" max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2"/>
  <sheetViews>
    <sheetView view="pageBreakPreview" zoomScale="90" zoomScaleNormal="80" zoomScaleSheetLayoutView="90" workbookViewId="0">
      <pane xSplit="4" ySplit="2" topLeftCell="E7" activePane="bottomRight" state="frozen"/>
      <selection pane="topRight" activeCell="E1" sqref="E1"/>
      <selection pane="bottomLeft" activeCell="A3" sqref="A3"/>
      <selection pane="bottomRight" activeCell="C1" sqref="C1"/>
    </sheetView>
  </sheetViews>
  <sheetFormatPr defaultRowHeight="15" x14ac:dyDescent="0.25"/>
  <cols>
    <col min="1" max="1" width="3.7109375" style="2" customWidth="1"/>
    <col min="2" max="2" width="8" style="2" customWidth="1"/>
    <col min="3" max="3" width="24.42578125" style="2" customWidth="1"/>
    <col min="4" max="4" width="9.140625" style="2"/>
    <col min="5" max="5" width="6.140625" style="2" customWidth="1"/>
    <col min="6" max="6" width="4.140625" style="2" customWidth="1"/>
    <col min="7" max="7" width="4" style="2" customWidth="1"/>
    <col min="8" max="8" width="3.7109375" style="2" customWidth="1"/>
    <col min="9" max="9" width="4.28515625" style="2" customWidth="1"/>
    <col min="10" max="22" width="3.7109375" style="2" customWidth="1"/>
    <col min="23" max="24" width="3.7109375" style="22" customWidth="1"/>
    <col min="25" max="48" width="3.7109375" style="2" customWidth="1"/>
    <col min="49" max="49" width="6" style="2" customWidth="1"/>
    <col min="50" max="58" width="3.7109375" style="23" customWidth="1"/>
    <col min="59" max="59" width="3.7109375" style="2" customWidth="1"/>
    <col min="60" max="65" width="9.140625" style="2"/>
  </cols>
  <sheetData>
    <row r="1" spans="1:65" x14ac:dyDescent="0.25">
      <c r="A1" s="1"/>
      <c r="B1" s="1"/>
      <c r="C1" s="1" t="s">
        <v>140</v>
      </c>
      <c r="D1" s="1"/>
      <c r="E1" s="49" t="s">
        <v>4</v>
      </c>
      <c r="F1" s="49"/>
      <c r="G1" s="49"/>
      <c r="H1" s="17"/>
      <c r="I1" s="52" t="s">
        <v>94</v>
      </c>
      <c r="J1" s="49" t="s">
        <v>62</v>
      </c>
      <c r="K1" s="49"/>
      <c r="L1" s="49"/>
      <c r="M1" s="52" t="s">
        <v>98</v>
      </c>
      <c r="N1" s="49" t="s">
        <v>63</v>
      </c>
      <c r="O1" s="49"/>
      <c r="P1" s="49"/>
      <c r="Q1" s="49"/>
      <c r="R1" s="49" t="s">
        <v>64</v>
      </c>
      <c r="S1" s="49"/>
      <c r="T1" s="49"/>
      <c r="U1" s="49"/>
      <c r="V1" s="32"/>
      <c r="W1" s="52" t="s">
        <v>104</v>
      </c>
      <c r="X1" s="49" t="s">
        <v>65</v>
      </c>
      <c r="Y1" s="49"/>
      <c r="Z1" s="49"/>
      <c r="AA1" s="52" t="s">
        <v>108</v>
      </c>
      <c r="AB1" s="49" t="s">
        <v>66</v>
      </c>
      <c r="AC1" s="49"/>
      <c r="AD1" s="49"/>
      <c r="AE1" s="52" t="s">
        <v>112</v>
      </c>
      <c r="AF1" s="49" t="s">
        <v>67</v>
      </c>
      <c r="AG1" s="49"/>
      <c r="AH1" s="49"/>
      <c r="AI1" s="49"/>
      <c r="AJ1" s="52" t="s">
        <v>114</v>
      </c>
      <c r="AK1" s="49" t="s">
        <v>68</v>
      </c>
      <c r="AL1" s="49"/>
      <c r="AM1" s="49"/>
      <c r="AN1" s="52" t="s">
        <v>115</v>
      </c>
      <c r="AO1" s="49" t="s">
        <v>69</v>
      </c>
      <c r="AP1" s="49"/>
      <c r="AQ1" s="49"/>
      <c r="AR1" s="49"/>
      <c r="AS1" s="49" t="s">
        <v>70</v>
      </c>
      <c r="AT1" s="49"/>
      <c r="AU1" s="49"/>
      <c r="AV1" s="49"/>
      <c r="AW1" s="32"/>
      <c r="AX1" s="52" t="s">
        <v>120</v>
      </c>
      <c r="AY1" s="49" t="s">
        <v>71</v>
      </c>
      <c r="AZ1" s="49"/>
      <c r="BA1" s="49"/>
      <c r="BB1" s="52" t="s">
        <v>121</v>
      </c>
      <c r="BC1" s="49" t="s">
        <v>72</v>
      </c>
      <c r="BD1" s="49"/>
      <c r="BE1" s="49"/>
      <c r="BF1" s="49"/>
    </row>
    <row r="2" spans="1:65" ht="99" customHeight="1" x14ac:dyDescent="0.25">
      <c r="A2" s="62" t="s">
        <v>0</v>
      </c>
      <c r="B2" s="62" t="s">
        <v>1</v>
      </c>
      <c r="C2" s="61" t="s">
        <v>2</v>
      </c>
      <c r="D2" s="61" t="s">
        <v>3</v>
      </c>
      <c r="E2" s="16" t="s">
        <v>90</v>
      </c>
      <c r="F2" s="16" t="s">
        <v>91</v>
      </c>
      <c r="G2" s="16" t="s">
        <v>92</v>
      </c>
      <c r="H2" s="16" t="s">
        <v>93</v>
      </c>
      <c r="I2" s="52"/>
      <c r="J2" s="16" t="s">
        <v>96</v>
      </c>
      <c r="K2" s="16" t="s">
        <v>95</v>
      </c>
      <c r="L2" s="16" t="s">
        <v>97</v>
      </c>
      <c r="M2" s="52"/>
      <c r="N2" s="16" t="s">
        <v>99</v>
      </c>
      <c r="O2" s="16" t="s">
        <v>100</v>
      </c>
      <c r="P2" s="16" t="s">
        <v>101</v>
      </c>
      <c r="Q2" s="16" t="s">
        <v>102</v>
      </c>
      <c r="R2" s="16" t="s">
        <v>103</v>
      </c>
      <c r="S2" s="16" t="s">
        <v>91</v>
      </c>
      <c r="T2" s="16" t="s">
        <v>92</v>
      </c>
      <c r="U2" s="16" t="s">
        <v>93</v>
      </c>
      <c r="V2" s="34" t="s">
        <v>130</v>
      </c>
      <c r="W2" s="52"/>
      <c r="X2" s="16" t="s">
        <v>105</v>
      </c>
      <c r="Y2" s="16" t="s">
        <v>106</v>
      </c>
      <c r="Z2" s="16" t="s">
        <v>107</v>
      </c>
      <c r="AA2" s="52"/>
      <c r="AB2" s="16" t="s">
        <v>109</v>
      </c>
      <c r="AC2" s="16" t="s">
        <v>110</v>
      </c>
      <c r="AD2" s="16" t="s">
        <v>111</v>
      </c>
      <c r="AE2" s="52"/>
      <c r="AF2" s="16" t="s">
        <v>109</v>
      </c>
      <c r="AG2" s="16" t="s">
        <v>110</v>
      </c>
      <c r="AH2" s="16" t="s">
        <v>111</v>
      </c>
      <c r="AI2" s="16" t="s">
        <v>113</v>
      </c>
      <c r="AJ2" s="52"/>
      <c r="AK2" s="16" t="s">
        <v>96</v>
      </c>
      <c r="AL2" s="16" t="s">
        <v>95</v>
      </c>
      <c r="AM2" s="16" t="s">
        <v>97</v>
      </c>
      <c r="AN2" s="52"/>
      <c r="AO2" s="16" t="s">
        <v>116</v>
      </c>
      <c r="AP2" s="16" t="s">
        <v>117</v>
      </c>
      <c r="AQ2" s="36" t="s">
        <v>118</v>
      </c>
      <c r="AR2" s="37" t="s">
        <v>119</v>
      </c>
      <c r="AS2" s="16" t="s">
        <v>103</v>
      </c>
      <c r="AT2" s="16" t="s">
        <v>91</v>
      </c>
      <c r="AU2" s="16" t="s">
        <v>92</v>
      </c>
      <c r="AV2" s="16" t="s">
        <v>93</v>
      </c>
      <c r="AW2" s="34" t="s">
        <v>130</v>
      </c>
      <c r="AX2" s="52"/>
      <c r="AY2" s="16" t="s">
        <v>96</v>
      </c>
      <c r="AZ2" s="16" t="s">
        <v>95</v>
      </c>
      <c r="BA2" s="16" t="s">
        <v>97</v>
      </c>
      <c r="BB2" s="52"/>
      <c r="BC2" s="16" t="s">
        <v>99</v>
      </c>
      <c r="BD2" s="16" t="s">
        <v>100</v>
      </c>
      <c r="BE2" s="16" t="s">
        <v>101</v>
      </c>
      <c r="BF2" s="16" t="s">
        <v>122</v>
      </c>
      <c r="BG2" s="5"/>
      <c r="BH2" s="6"/>
    </row>
    <row r="3" spans="1:65" x14ac:dyDescent="0.25">
      <c r="A3" s="62"/>
      <c r="B3" s="62"/>
      <c r="C3" s="61"/>
      <c r="D3" s="61"/>
      <c r="E3" s="1" t="s">
        <v>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1"/>
      <c r="X3" s="2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32"/>
      <c r="AY3" s="32"/>
      <c r="AZ3" s="32"/>
      <c r="BA3" s="32"/>
      <c r="BB3" s="32"/>
      <c r="BC3" s="32"/>
      <c r="BD3" s="32"/>
      <c r="BE3" s="32"/>
      <c r="BF3" s="32"/>
      <c r="BG3" s="6"/>
      <c r="BH3" s="6"/>
    </row>
    <row r="4" spans="1:65" x14ac:dyDescent="0.25">
      <c r="A4" s="62"/>
      <c r="B4" s="62"/>
      <c r="C4" s="61"/>
      <c r="D4" s="61"/>
      <c r="E4" s="1">
        <v>35</v>
      </c>
      <c r="F4" s="1">
        <v>36</v>
      </c>
      <c r="G4" s="1">
        <v>37</v>
      </c>
      <c r="H4" s="1">
        <v>38</v>
      </c>
      <c r="I4" s="1">
        <v>39</v>
      </c>
      <c r="J4" s="1">
        <v>40</v>
      </c>
      <c r="K4" s="1">
        <v>41</v>
      </c>
      <c r="L4" s="1">
        <v>42</v>
      </c>
      <c r="M4" s="1">
        <v>43</v>
      </c>
      <c r="N4" s="1">
        <v>44</v>
      </c>
      <c r="O4" s="1">
        <v>45</v>
      </c>
      <c r="P4" s="1">
        <v>46</v>
      </c>
      <c r="Q4" s="1">
        <v>47</v>
      </c>
      <c r="R4" s="1">
        <v>48</v>
      </c>
      <c r="S4" s="1">
        <v>49</v>
      </c>
      <c r="T4" s="1">
        <v>50</v>
      </c>
      <c r="U4" s="1">
        <v>51</v>
      </c>
      <c r="V4" s="1"/>
      <c r="W4" s="21">
        <v>52</v>
      </c>
      <c r="X4" s="21"/>
      <c r="Y4" s="1">
        <v>1</v>
      </c>
      <c r="Z4" s="1">
        <v>2</v>
      </c>
      <c r="AA4" s="1">
        <v>3</v>
      </c>
      <c r="AB4" s="1">
        <v>4</v>
      </c>
      <c r="AC4" s="1">
        <v>5</v>
      </c>
      <c r="AD4" s="1">
        <v>6</v>
      </c>
      <c r="AE4" s="1">
        <v>7</v>
      </c>
      <c r="AF4" s="1">
        <v>8</v>
      </c>
      <c r="AG4" s="1">
        <v>9</v>
      </c>
      <c r="AH4" s="1">
        <v>10</v>
      </c>
      <c r="AI4" s="1">
        <v>11</v>
      </c>
      <c r="AJ4" s="1">
        <v>12</v>
      </c>
      <c r="AK4" s="1">
        <v>13</v>
      </c>
      <c r="AL4" s="1">
        <v>14</v>
      </c>
      <c r="AM4" s="1">
        <v>15</v>
      </c>
      <c r="AN4" s="1">
        <v>16</v>
      </c>
      <c r="AO4" s="1">
        <v>17</v>
      </c>
      <c r="AP4" s="1">
        <v>18</v>
      </c>
      <c r="AQ4" s="1">
        <v>19</v>
      </c>
      <c r="AR4" s="1">
        <v>20</v>
      </c>
      <c r="AS4" s="1">
        <v>21</v>
      </c>
      <c r="AT4" s="1">
        <v>22</v>
      </c>
      <c r="AU4" s="1">
        <v>23</v>
      </c>
      <c r="AV4" s="1">
        <v>24</v>
      </c>
      <c r="AW4" s="1"/>
      <c r="AX4" s="32">
        <v>25</v>
      </c>
      <c r="AY4" s="32">
        <v>26</v>
      </c>
      <c r="AZ4" s="32">
        <v>27</v>
      </c>
      <c r="BA4" s="32">
        <v>28</v>
      </c>
      <c r="BB4" s="32">
        <v>29</v>
      </c>
      <c r="BC4" s="32">
        <v>30</v>
      </c>
      <c r="BD4" s="32">
        <v>31</v>
      </c>
      <c r="BE4" s="32">
        <v>32</v>
      </c>
      <c r="BF4" s="32">
        <v>33</v>
      </c>
      <c r="BG4" s="6"/>
      <c r="BH4" s="6"/>
    </row>
    <row r="5" spans="1:65" x14ac:dyDescent="0.25">
      <c r="A5" s="62"/>
      <c r="B5" s="62"/>
      <c r="C5" s="61"/>
      <c r="D5" s="61"/>
      <c r="E5" s="1" t="s">
        <v>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1"/>
      <c r="X5" s="2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32"/>
      <c r="AY5" s="32"/>
      <c r="AZ5" s="32"/>
      <c r="BA5" s="32"/>
      <c r="BB5" s="32"/>
      <c r="BC5" s="32"/>
      <c r="BD5" s="32"/>
      <c r="BE5" s="32"/>
      <c r="BF5" s="32"/>
      <c r="BG5" s="6"/>
      <c r="BH5" s="6"/>
    </row>
    <row r="6" spans="1:65" x14ac:dyDescent="0.25">
      <c r="A6" s="62"/>
      <c r="B6" s="62"/>
      <c r="C6" s="61"/>
      <c r="D6" s="61"/>
      <c r="E6" s="1">
        <v>1</v>
      </c>
      <c r="F6" s="1">
        <v>2</v>
      </c>
      <c r="G6" s="1">
        <v>3</v>
      </c>
      <c r="H6" s="1">
        <v>4</v>
      </c>
      <c r="I6" s="1">
        <v>5</v>
      </c>
      <c r="J6" s="1">
        <v>6</v>
      </c>
      <c r="K6" s="1">
        <v>7</v>
      </c>
      <c r="L6" s="1">
        <v>8</v>
      </c>
      <c r="M6" s="1">
        <v>9</v>
      </c>
      <c r="N6" s="1">
        <v>10</v>
      </c>
      <c r="O6" s="1">
        <v>11</v>
      </c>
      <c r="P6" s="1">
        <v>12</v>
      </c>
      <c r="Q6" s="1">
        <v>13</v>
      </c>
      <c r="R6" s="1">
        <v>14</v>
      </c>
      <c r="S6" s="1">
        <v>15</v>
      </c>
      <c r="T6" s="1">
        <v>16</v>
      </c>
      <c r="U6" s="40">
        <v>17</v>
      </c>
      <c r="V6" s="1"/>
      <c r="W6" s="21">
        <v>18</v>
      </c>
      <c r="X6" s="21">
        <v>19</v>
      </c>
      <c r="Y6" s="1">
        <v>20</v>
      </c>
      <c r="Z6" s="1">
        <v>21</v>
      </c>
      <c r="AA6" s="1">
        <v>22</v>
      </c>
      <c r="AB6" s="1">
        <v>23</v>
      </c>
      <c r="AC6" s="1">
        <v>24</v>
      </c>
      <c r="AD6" s="1">
        <v>25</v>
      </c>
      <c r="AE6" s="1">
        <v>26</v>
      </c>
      <c r="AF6" s="1">
        <v>27</v>
      </c>
      <c r="AG6" s="1">
        <v>28</v>
      </c>
      <c r="AH6" s="1">
        <v>29</v>
      </c>
      <c r="AI6" s="1">
        <v>30</v>
      </c>
      <c r="AJ6" s="1">
        <v>31</v>
      </c>
      <c r="AK6" s="1">
        <v>32</v>
      </c>
      <c r="AL6" s="1">
        <v>33</v>
      </c>
      <c r="AM6" s="1">
        <v>34</v>
      </c>
      <c r="AN6" s="1">
        <v>35</v>
      </c>
      <c r="AO6" s="1">
        <v>36</v>
      </c>
      <c r="AP6" s="1">
        <v>37</v>
      </c>
      <c r="AQ6" s="1">
        <v>38</v>
      </c>
      <c r="AR6" s="1">
        <v>39</v>
      </c>
      <c r="AS6" s="1">
        <v>40</v>
      </c>
      <c r="AT6" s="1">
        <v>41</v>
      </c>
      <c r="AU6" s="1">
        <v>42</v>
      </c>
      <c r="AV6" s="26">
        <v>43</v>
      </c>
      <c r="AW6" s="1"/>
      <c r="AX6" s="32">
        <v>44</v>
      </c>
      <c r="AY6" s="32">
        <v>45</v>
      </c>
      <c r="AZ6" s="32">
        <v>46</v>
      </c>
      <c r="BA6" s="32">
        <v>47</v>
      </c>
      <c r="BB6" s="32">
        <v>48</v>
      </c>
      <c r="BC6" s="32">
        <v>49</v>
      </c>
      <c r="BD6" s="32">
        <v>50</v>
      </c>
      <c r="BE6" s="32">
        <v>51</v>
      </c>
      <c r="BF6" s="32">
        <v>52</v>
      </c>
      <c r="BG6" s="6"/>
      <c r="BH6" s="6"/>
    </row>
    <row r="7" spans="1:65" ht="15.75" customHeight="1" x14ac:dyDescent="0.25">
      <c r="A7" s="74" t="s">
        <v>13</v>
      </c>
      <c r="B7" s="65" t="s">
        <v>7</v>
      </c>
      <c r="C7" s="59" t="s">
        <v>8</v>
      </c>
      <c r="D7" s="12" t="s">
        <v>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40"/>
      <c r="V7" s="1"/>
      <c r="W7" s="21"/>
      <c r="X7" s="2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6"/>
      <c r="AW7" s="1"/>
      <c r="AX7" s="32"/>
      <c r="AY7" s="32"/>
      <c r="AZ7" s="32"/>
      <c r="BA7" s="32"/>
      <c r="BB7" s="32"/>
      <c r="BC7" s="32"/>
      <c r="BD7" s="32"/>
      <c r="BE7" s="32"/>
      <c r="BF7" s="32"/>
    </row>
    <row r="8" spans="1:65" x14ac:dyDescent="0.25">
      <c r="A8" s="75"/>
      <c r="B8" s="66"/>
      <c r="C8" s="60"/>
      <c r="D8" s="12" t="s">
        <v>10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40"/>
      <c r="V8" s="1"/>
      <c r="W8" s="21"/>
      <c r="X8" s="2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6"/>
      <c r="AW8" s="1"/>
      <c r="AX8" s="32"/>
      <c r="AY8" s="32"/>
      <c r="AZ8" s="32"/>
      <c r="BA8" s="32"/>
      <c r="BB8" s="32"/>
      <c r="BC8" s="32"/>
      <c r="BD8" s="32"/>
      <c r="BE8" s="32"/>
      <c r="BF8" s="32"/>
    </row>
    <row r="9" spans="1:65" s="7" customFormat="1" x14ac:dyDescent="0.25">
      <c r="A9" s="75"/>
      <c r="B9" s="67" t="s">
        <v>11</v>
      </c>
      <c r="C9" s="59" t="s">
        <v>12</v>
      </c>
      <c r="D9" s="4" t="s">
        <v>9</v>
      </c>
      <c r="E9" s="1">
        <v>2</v>
      </c>
      <c r="F9" s="1">
        <v>2</v>
      </c>
      <c r="G9" s="1">
        <v>2</v>
      </c>
      <c r="H9" s="1">
        <v>2</v>
      </c>
      <c r="I9" s="1">
        <v>2</v>
      </c>
      <c r="J9" s="1">
        <v>2</v>
      </c>
      <c r="K9" s="1">
        <v>2</v>
      </c>
      <c r="L9" s="1">
        <v>2</v>
      </c>
      <c r="M9" s="1">
        <v>2</v>
      </c>
      <c r="N9" s="1">
        <v>2</v>
      </c>
      <c r="O9" s="1">
        <v>2</v>
      </c>
      <c r="P9" s="1">
        <v>2</v>
      </c>
      <c r="Q9" s="1">
        <v>2</v>
      </c>
      <c r="R9" s="1">
        <v>2</v>
      </c>
      <c r="S9" s="1">
        <v>2</v>
      </c>
      <c r="T9" s="1">
        <v>2</v>
      </c>
      <c r="U9" s="40"/>
      <c r="V9" s="25">
        <f>SUM(E9:U9)</f>
        <v>32</v>
      </c>
      <c r="W9" s="20" t="s">
        <v>74</v>
      </c>
      <c r="X9" s="20" t="s">
        <v>74</v>
      </c>
      <c r="Y9" s="32">
        <v>2</v>
      </c>
      <c r="Z9" s="1">
        <v>2</v>
      </c>
      <c r="AA9" s="1">
        <v>2</v>
      </c>
      <c r="AB9" s="1">
        <v>2</v>
      </c>
      <c r="AC9" s="1"/>
      <c r="AD9" s="1">
        <v>2</v>
      </c>
      <c r="AE9" s="1"/>
      <c r="AF9" s="1">
        <v>2</v>
      </c>
      <c r="AG9" s="1"/>
      <c r="AH9" s="1">
        <v>2</v>
      </c>
      <c r="AI9" s="1"/>
      <c r="AJ9" s="1">
        <v>2</v>
      </c>
      <c r="AK9" s="1"/>
      <c r="AL9" s="1">
        <v>4</v>
      </c>
      <c r="AM9" s="1"/>
      <c r="AN9" s="1">
        <v>4</v>
      </c>
      <c r="AO9" s="1"/>
      <c r="AP9" s="1">
        <v>4</v>
      </c>
      <c r="AQ9" s="1"/>
      <c r="AR9" s="1"/>
      <c r="AS9" s="1"/>
      <c r="AT9" s="1"/>
      <c r="AU9" s="1"/>
      <c r="AV9" s="26"/>
      <c r="AW9" s="25">
        <f>SUM(Y9:AV9)</f>
        <v>28</v>
      </c>
      <c r="AX9" s="19" t="s">
        <v>74</v>
      </c>
      <c r="AY9" s="19" t="s">
        <v>74</v>
      </c>
      <c r="AZ9" s="19" t="s">
        <v>74</v>
      </c>
      <c r="BA9" s="19" t="s">
        <v>74</v>
      </c>
      <c r="BB9" s="19" t="s">
        <v>74</v>
      </c>
      <c r="BC9" s="19" t="s">
        <v>74</v>
      </c>
      <c r="BD9" s="19" t="s">
        <v>74</v>
      </c>
      <c r="BE9" s="19" t="s">
        <v>74</v>
      </c>
      <c r="BF9" s="19" t="s">
        <v>74</v>
      </c>
      <c r="BG9" s="2">
        <v>32</v>
      </c>
      <c r="BH9" s="2">
        <v>28</v>
      </c>
      <c r="BI9" s="2"/>
      <c r="BJ9" s="2"/>
      <c r="BK9" s="2"/>
      <c r="BL9" s="2"/>
      <c r="BM9" s="2"/>
    </row>
    <row r="10" spans="1:65" x14ac:dyDescent="0.25">
      <c r="A10" s="75"/>
      <c r="B10" s="68"/>
      <c r="C10" s="60"/>
      <c r="D10" s="4" t="s">
        <v>10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/>
      <c r="U10" s="40"/>
      <c r="V10" s="25">
        <f t="shared" ref="V10:V73" si="0">SUM(E10:U10)</f>
        <v>15</v>
      </c>
      <c r="W10" s="20" t="s">
        <v>74</v>
      </c>
      <c r="X10" s="20" t="s">
        <v>74</v>
      </c>
      <c r="Y10" s="1">
        <v>1</v>
      </c>
      <c r="Z10" s="1">
        <v>1</v>
      </c>
      <c r="AA10" s="1">
        <v>1</v>
      </c>
      <c r="AB10" s="1">
        <v>1</v>
      </c>
      <c r="AC10" s="1"/>
      <c r="AD10" s="1">
        <v>1</v>
      </c>
      <c r="AE10" s="1"/>
      <c r="AF10" s="1">
        <v>1</v>
      </c>
      <c r="AG10" s="1"/>
      <c r="AH10" s="1">
        <v>1</v>
      </c>
      <c r="AI10" s="1"/>
      <c r="AJ10" s="1">
        <v>1</v>
      </c>
      <c r="AK10" s="1"/>
      <c r="AL10" s="1">
        <v>2</v>
      </c>
      <c r="AM10" s="1"/>
      <c r="AN10" s="1">
        <v>2</v>
      </c>
      <c r="AO10" s="1"/>
      <c r="AP10" s="1">
        <v>2</v>
      </c>
      <c r="AQ10" s="1"/>
      <c r="AR10" s="39"/>
      <c r="AS10" s="38"/>
      <c r="AT10" s="1"/>
      <c r="AU10" s="1"/>
      <c r="AV10" s="26"/>
      <c r="AW10" s="25">
        <f t="shared" ref="AW10:AW73" si="1">SUM(Y10:AV10)</f>
        <v>14</v>
      </c>
      <c r="AX10" s="19" t="s">
        <v>74</v>
      </c>
      <c r="AY10" s="19" t="s">
        <v>74</v>
      </c>
      <c r="AZ10" s="19" t="s">
        <v>74</v>
      </c>
      <c r="BA10" s="19" t="s">
        <v>74</v>
      </c>
      <c r="BB10" s="19" t="s">
        <v>74</v>
      </c>
      <c r="BC10" s="19" t="s">
        <v>74</v>
      </c>
      <c r="BD10" s="19" t="s">
        <v>74</v>
      </c>
      <c r="BE10" s="19" t="s">
        <v>74</v>
      </c>
      <c r="BF10" s="19" t="s">
        <v>74</v>
      </c>
      <c r="BG10" s="2">
        <v>15</v>
      </c>
      <c r="BH10" s="2">
        <v>14</v>
      </c>
    </row>
    <row r="11" spans="1:65" s="7" customFormat="1" x14ac:dyDescent="0.25">
      <c r="A11" s="75"/>
      <c r="B11" s="53" t="s">
        <v>14</v>
      </c>
      <c r="C11" s="63" t="s">
        <v>15</v>
      </c>
      <c r="D11" s="4" t="s">
        <v>9</v>
      </c>
      <c r="E11" s="1">
        <v>4</v>
      </c>
      <c r="F11" s="1">
        <v>2</v>
      </c>
      <c r="G11" s="1">
        <v>4</v>
      </c>
      <c r="H11" s="1">
        <v>2</v>
      </c>
      <c r="I11" s="1">
        <v>4</v>
      </c>
      <c r="J11" s="1">
        <v>2</v>
      </c>
      <c r="K11" s="1">
        <v>4</v>
      </c>
      <c r="L11" s="1">
        <v>2</v>
      </c>
      <c r="M11" s="1">
        <v>4</v>
      </c>
      <c r="N11" s="1">
        <v>2</v>
      </c>
      <c r="O11" s="1">
        <v>4</v>
      </c>
      <c r="P11" s="1">
        <v>2</v>
      </c>
      <c r="Q11" s="1">
        <v>4</v>
      </c>
      <c r="R11" s="1">
        <v>2</v>
      </c>
      <c r="S11" s="1">
        <v>4</v>
      </c>
      <c r="T11" s="1">
        <v>4</v>
      </c>
      <c r="U11" s="40"/>
      <c r="V11" s="25">
        <f t="shared" si="0"/>
        <v>50</v>
      </c>
      <c r="W11" s="19" t="s">
        <v>74</v>
      </c>
      <c r="X11" s="19" t="s">
        <v>74</v>
      </c>
      <c r="Y11" s="32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26"/>
      <c r="AW11" s="25">
        <f t="shared" si="1"/>
        <v>0</v>
      </c>
      <c r="AX11" s="19" t="s">
        <v>74</v>
      </c>
      <c r="AY11" s="19" t="s">
        <v>74</v>
      </c>
      <c r="AZ11" s="19" t="s">
        <v>74</v>
      </c>
      <c r="BA11" s="19" t="s">
        <v>74</v>
      </c>
      <c r="BB11" s="19" t="s">
        <v>74</v>
      </c>
      <c r="BC11" s="19" t="s">
        <v>74</v>
      </c>
      <c r="BD11" s="19" t="s">
        <v>74</v>
      </c>
      <c r="BE11" s="19" t="s">
        <v>74</v>
      </c>
      <c r="BF11" s="19" t="s">
        <v>74</v>
      </c>
      <c r="BG11" s="2">
        <v>50</v>
      </c>
      <c r="BH11" s="2">
        <v>0</v>
      </c>
      <c r="BI11" s="2"/>
      <c r="BJ11" s="2"/>
      <c r="BK11" s="2"/>
      <c r="BL11" s="2"/>
      <c r="BM11" s="2"/>
    </row>
    <row r="12" spans="1:65" x14ac:dyDescent="0.25">
      <c r="A12" s="75"/>
      <c r="B12" s="54"/>
      <c r="C12" s="64"/>
      <c r="D12" s="4" t="s">
        <v>10</v>
      </c>
      <c r="E12" s="1">
        <v>2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2</v>
      </c>
      <c r="L12" s="1">
        <v>1</v>
      </c>
      <c r="M12" s="1">
        <v>2</v>
      </c>
      <c r="N12" s="1">
        <v>1</v>
      </c>
      <c r="O12" s="1">
        <v>2</v>
      </c>
      <c r="P12" s="1">
        <v>1</v>
      </c>
      <c r="Q12" s="1">
        <v>2</v>
      </c>
      <c r="R12" s="1">
        <v>1</v>
      </c>
      <c r="S12" s="1">
        <v>2</v>
      </c>
      <c r="T12" s="1">
        <v>2</v>
      </c>
      <c r="U12" s="40"/>
      <c r="V12" s="25">
        <f t="shared" si="0"/>
        <v>23</v>
      </c>
      <c r="W12" s="19" t="s">
        <v>74</v>
      </c>
      <c r="X12" s="19" t="s">
        <v>74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26"/>
      <c r="AW12" s="25">
        <f t="shared" si="1"/>
        <v>0</v>
      </c>
      <c r="AX12" s="19" t="s">
        <v>74</v>
      </c>
      <c r="AY12" s="19" t="s">
        <v>74</v>
      </c>
      <c r="AZ12" s="19" t="s">
        <v>74</v>
      </c>
      <c r="BA12" s="19" t="s">
        <v>74</v>
      </c>
      <c r="BB12" s="19" t="s">
        <v>74</v>
      </c>
      <c r="BC12" s="19" t="s">
        <v>74</v>
      </c>
      <c r="BD12" s="19" t="s">
        <v>74</v>
      </c>
      <c r="BE12" s="19" t="s">
        <v>74</v>
      </c>
      <c r="BF12" s="19" t="s">
        <v>74</v>
      </c>
      <c r="BG12" s="2">
        <v>23</v>
      </c>
    </row>
    <row r="13" spans="1:65" s="7" customFormat="1" x14ac:dyDescent="0.25">
      <c r="A13" s="75"/>
      <c r="B13" s="53" t="s">
        <v>16</v>
      </c>
      <c r="C13" s="63" t="s">
        <v>17</v>
      </c>
      <c r="D13" s="4" t="s">
        <v>9</v>
      </c>
      <c r="E13" s="1">
        <v>2</v>
      </c>
      <c r="F13" s="1">
        <v>4</v>
      </c>
      <c r="G13" s="1">
        <v>2</v>
      </c>
      <c r="H13" s="1">
        <v>4</v>
      </c>
      <c r="I13" s="1">
        <v>2</v>
      </c>
      <c r="J13" s="1">
        <v>4</v>
      </c>
      <c r="K13" s="1">
        <v>2</v>
      </c>
      <c r="L13" s="1">
        <v>4</v>
      </c>
      <c r="M13" s="1">
        <v>2</v>
      </c>
      <c r="N13" s="1">
        <v>4</v>
      </c>
      <c r="O13" s="1">
        <v>2</v>
      </c>
      <c r="P13" s="1">
        <v>4</v>
      </c>
      <c r="Q13" s="1">
        <v>2</v>
      </c>
      <c r="R13" s="1">
        <v>4</v>
      </c>
      <c r="S13" s="1">
        <v>2</v>
      </c>
      <c r="T13" s="1">
        <v>4</v>
      </c>
      <c r="U13" s="40"/>
      <c r="V13" s="25">
        <f t="shared" si="0"/>
        <v>48</v>
      </c>
      <c r="W13" s="19" t="s">
        <v>74</v>
      </c>
      <c r="X13" s="19" t="s">
        <v>74</v>
      </c>
      <c r="Y13" s="32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26"/>
      <c r="AW13" s="25">
        <f t="shared" si="1"/>
        <v>0</v>
      </c>
      <c r="AX13" s="19" t="s">
        <v>74</v>
      </c>
      <c r="AY13" s="19" t="s">
        <v>74</v>
      </c>
      <c r="AZ13" s="19" t="s">
        <v>74</v>
      </c>
      <c r="BA13" s="19" t="s">
        <v>74</v>
      </c>
      <c r="BB13" s="19" t="s">
        <v>74</v>
      </c>
      <c r="BC13" s="19" t="s">
        <v>74</v>
      </c>
      <c r="BD13" s="19" t="s">
        <v>74</v>
      </c>
      <c r="BE13" s="19" t="s">
        <v>74</v>
      </c>
      <c r="BF13" s="19" t="s">
        <v>74</v>
      </c>
      <c r="BG13" s="2">
        <v>48</v>
      </c>
      <c r="BH13" s="2"/>
      <c r="BI13" s="2"/>
      <c r="BJ13" s="2"/>
      <c r="BK13" s="2"/>
      <c r="BL13" s="2"/>
      <c r="BM13" s="2"/>
    </row>
    <row r="14" spans="1:65" x14ac:dyDescent="0.25">
      <c r="A14" s="75"/>
      <c r="B14" s="54"/>
      <c r="C14" s="64"/>
      <c r="D14" s="4" t="s">
        <v>10</v>
      </c>
      <c r="E14" s="1">
        <v>1</v>
      </c>
      <c r="F14" s="1">
        <v>2</v>
      </c>
      <c r="G14" s="1">
        <v>1</v>
      </c>
      <c r="H14" s="1">
        <v>2</v>
      </c>
      <c r="I14" s="1">
        <v>1</v>
      </c>
      <c r="J14" s="1">
        <v>2</v>
      </c>
      <c r="K14" s="1">
        <v>1</v>
      </c>
      <c r="L14" s="1">
        <v>2</v>
      </c>
      <c r="M14" s="1">
        <v>1</v>
      </c>
      <c r="N14" s="1">
        <v>2</v>
      </c>
      <c r="O14" s="1">
        <v>1</v>
      </c>
      <c r="P14" s="1">
        <v>2</v>
      </c>
      <c r="Q14" s="1">
        <v>1</v>
      </c>
      <c r="R14" s="1">
        <v>2</v>
      </c>
      <c r="S14" s="1">
        <v>1</v>
      </c>
      <c r="T14" s="1">
        <v>2</v>
      </c>
      <c r="U14" s="40"/>
      <c r="V14" s="25">
        <f t="shared" si="0"/>
        <v>24</v>
      </c>
      <c r="W14" s="19" t="s">
        <v>74</v>
      </c>
      <c r="X14" s="19" t="s">
        <v>74</v>
      </c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26"/>
      <c r="AW14" s="25">
        <f t="shared" si="1"/>
        <v>0</v>
      </c>
      <c r="AX14" s="19" t="s">
        <v>74</v>
      </c>
      <c r="AY14" s="19" t="s">
        <v>74</v>
      </c>
      <c r="AZ14" s="19" t="s">
        <v>74</v>
      </c>
      <c r="BA14" s="19" t="s">
        <v>74</v>
      </c>
      <c r="BB14" s="19" t="s">
        <v>74</v>
      </c>
      <c r="BC14" s="19" t="s">
        <v>74</v>
      </c>
      <c r="BD14" s="19" t="s">
        <v>74</v>
      </c>
      <c r="BE14" s="19" t="s">
        <v>74</v>
      </c>
      <c r="BF14" s="19" t="s">
        <v>74</v>
      </c>
      <c r="BG14" s="2">
        <v>24</v>
      </c>
    </row>
    <row r="15" spans="1:65" s="7" customFormat="1" x14ac:dyDescent="0.25">
      <c r="A15" s="75"/>
      <c r="B15" s="53" t="s">
        <v>18</v>
      </c>
      <c r="C15" s="63" t="s">
        <v>19</v>
      </c>
      <c r="D15" s="4" t="s">
        <v>9</v>
      </c>
      <c r="E15" s="1">
        <v>4</v>
      </c>
      <c r="F15" s="1">
        <v>2</v>
      </c>
      <c r="G15" s="1">
        <v>4</v>
      </c>
      <c r="H15" s="1">
        <v>2</v>
      </c>
      <c r="I15" s="1">
        <v>4</v>
      </c>
      <c r="J15" s="1">
        <v>2</v>
      </c>
      <c r="K15" s="1">
        <v>4</v>
      </c>
      <c r="L15" s="1">
        <v>2</v>
      </c>
      <c r="M15" s="1">
        <v>4</v>
      </c>
      <c r="N15" s="1">
        <v>2</v>
      </c>
      <c r="O15" s="1">
        <v>4</v>
      </c>
      <c r="P15" s="1">
        <v>2</v>
      </c>
      <c r="Q15" s="1">
        <v>4</v>
      </c>
      <c r="R15" s="1">
        <v>2</v>
      </c>
      <c r="S15" s="1">
        <v>2</v>
      </c>
      <c r="T15" s="1">
        <v>4</v>
      </c>
      <c r="U15" s="40"/>
      <c r="V15" s="25">
        <f t="shared" si="0"/>
        <v>48</v>
      </c>
      <c r="W15" s="19" t="s">
        <v>74</v>
      </c>
      <c r="X15" s="19" t="s">
        <v>74</v>
      </c>
      <c r="Y15" s="32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26"/>
      <c r="AW15" s="25">
        <f t="shared" si="1"/>
        <v>0</v>
      </c>
      <c r="AX15" s="19" t="s">
        <v>74</v>
      </c>
      <c r="AY15" s="19" t="s">
        <v>74</v>
      </c>
      <c r="AZ15" s="19" t="s">
        <v>74</v>
      </c>
      <c r="BA15" s="19" t="s">
        <v>74</v>
      </c>
      <c r="BB15" s="19" t="s">
        <v>74</v>
      </c>
      <c r="BC15" s="19" t="s">
        <v>74</v>
      </c>
      <c r="BD15" s="19" t="s">
        <v>74</v>
      </c>
      <c r="BE15" s="19" t="s">
        <v>74</v>
      </c>
      <c r="BF15" s="19" t="s">
        <v>74</v>
      </c>
      <c r="BG15" s="2">
        <v>48</v>
      </c>
      <c r="BH15" s="2"/>
      <c r="BI15" s="2"/>
      <c r="BJ15" s="2"/>
      <c r="BK15" s="2"/>
      <c r="BL15" s="2"/>
      <c r="BM15" s="2"/>
    </row>
    <row r="16" spans="1:65" x14ac:dyDescent="0.25">
      <c r="A16" s="75"/>
      <c r="B16" s="54"/>
      <c r="C16" s="64"/>
      <c r="D16" s="4" t="s">
        <v>10</v>
      </c>
      <c r="E16" s="1">
        <v>2</v>
      </c>
      <c r="F16" s="1">
        <v>1</v>
      </c>
      <c r="G16" s="1">
        <v>2</v>
      </c>
      <c r="H16" s="1">
        <v>1</v>
      </c>
      <c r="I16" s="1">
        <v>2</v>
      </c>
      <c r="J16" s="1">
        <v>1</v>
      </c>
      <c r="K16" s="1">
        <v>2</v>
      </c>
      <c r="L16" s="1">
        <v>1</v>
      </c>
      <c r="M16" s="1">
        <v>2</v>
      </c>
      <c r="N16" s="1">
        <v>1</v>
      </c>
      <c r="O16" s="1">
        <v>2</v>
      </c>
      <c r="P16" s="1">
        <v>1</v>
      </c>
      <c r="Q16" s="1">
        <v>2</v>
      </c>
      <c r="R16" s="1">
        <v>1</v>
      </c>
      <c r="S16" s="1">
        <v>1</v>
      </c>
      <c r="T16" s="1">
        <v>2</v>
      </c>
      <c r="U16" s="40"/>
      <c r="V16" s="25">
        <f t="shared" si="0"/>
        <v>24</v>
      </c>
      <c r="W16" s="19" t="s">
        <v>74</v>
      </c>
      <c r="X16" s="19" t="s">
        <v>74</v>
      </c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26"/>
      <c r="AW16" s="25">
        <f t="shared" si="1"/>
        <v>0</v>
      </c>
      <c r="AX16" s="19" t="s">
        <v>74</v>
      </c>
      <c r="AY16" s="19" t="s">
        <v>74</v>
      </c>
      <c r="AZ16" s="19" t="s">
        <v>74</v>
      </c>
      <c r="BA16" s="19" t="s">
        <v>74</v>
      </c>
      <c r="BB16" s="19" t="s">
        <v>74</v>
      </c>
      <c r="BC16" s="19" t="s">
        <v>74</v>
      </c>
      <c r="BD16" s="19" t="s">
        <v>74</v>
      </c>
      <c r="BE16" s="19" t="s">
        <v>74</v>
      </c>
      <c r="BF16" s="19" t="s">
        <v>74</v>
      </c>
      <c r="BG16" s="2">
        <v>24</v>
      </c>
    </row>
    <row r="17" spans="1:65" s="7" customFormat="1" x14ac:dyDescent="0.25">
      <c r="A17" s="75"/>
      <c r="B17" s="53" t="s">
        <v>20</v>
      </c>
      <c r="C17" s="63" t="s">
        <v>21</v>
      </c>
      <c r="D17" s="4" t="s">
        <v>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0"/>
      <c r="V17" s="25">
        <f t="shared" si="0"/>
        <v>0</v>
      </c>
      <c r="W17" s="19" t="s">
        <v>74</v>
      </c>
      <c r="X17" s="19" t="s">
        <v>74</v>
      </c>
      <c r="Y17" s="32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26"/>
      <c r="AW17" s="25">
        <f t="shared" si="1"/>
        <v>0</v>
      </c>
      <c r="AX17" s="19" t="s">
        <v>74</v>
      </c>
      <c r="AY17" s="19" t="s">
        <v>74</v>
      </c>
      <c r="AZ17" s="19" t="s">
        <v>74</v>
      </c>
      <c r="BA17" s="19" t="s">
        <v>74</v>
      </c>
      <c r="BB17" s="19" t="s">
        <v>74</v>
      </c>
      <c r="BC17" s="19" t="s">
        <v>74</v>
      </c>
      <c r="BD17" s="19" t="s">
        <v>74</v>
      </c>
      <c r="BE17" s="19" t="s">
        <v>74</v>
      </c>
      <c r="BF17" s="19" t="s">
        <v>74</v>
      </c>
      <c r="BG17" s="2">
        <v>0</v>
      </c>
      <c r="BH17" s="2"/>
      <c r="BI17" s="2"/>
      <c r="BJ17" s="2"/>
      <c r="BK17" s="2"/>
      <c r="BL17" s="2"/>
      <c r="BM17" s="2"/>
    </row>
    <row r="18" spans="1:65" x14ac:dyDescent="0.25">
      <c r="A18" s="75"/>
      <c r="B18" s="54"/>
      <c r="C18" s="64"/>
      <c r="D18" s="4" t="s">
        <v>10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0"/>
      <c r="V18" s="25">
        <f t="shared" si="0"/>
        <v>0</v>
      </c>
      <c r="W18" s="19" t="s">
        <v>74</v>
      </c>
      <c r="X18" s="19" t="s">
        <v>74</v>
      </c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26"/>
      <c r="AW18" s="25">
        <f t="shared" si="1"/>
        <v>0</v>
      </c>
      <c r="AX18" s="19" t="s">
        <v>74</v>
      </c>
      <c r="AY18" s="19" t="s">
        <v>74</v>
      </c>
      <c r="AZ18" s="19" t="s">
        <v>74</v>
      </c>
      <c r="BA18" s="19" t="s">
        <v>74</v>
      </c>
      <c r="BB18" s="19" t="s">
        <v>74</v>
      </c>
      <c r="BC18" s="19" t="s">
        <v>74</v>
      </c>
      <c r="BD18" s="19" t="s">
        <v>74</v>
      </c>
      <c r="BE18" s="19" t="s">
        <v>74</v>
      </c>
      <c r="BF18" s="19" t="s">
        <v>74</v>
      </c>
    </row>
    <row r="19" spans="1:65" s="7" customFormat="1" ht="21" customHeight="1" x14ac:dyDescent="0.25">
      <c r="A19" s="75"/>
      <c r="B19" s="53" t="s">
        <v>22</v>
      </c>
      <c r="C19" s="63" t="s">
        <v>23</v>
      </c>
      <c r="D19" s="4" t="s">
        <v>9</v>
      </c>
      <c r="E19" s="1">
        <v>2</v>
      </c>
      <c r="F19" s="1">
        <v>2</v>
      </c>
      <c r="G19" s="1">
        <v>2</v>
      </c>
      <c r="H19" s="1">
        <v>2</v>
      </c>
      <c r="I19" s="1">
        <v>2</v>
      </c>
      <c r="J19" s="1">
        <v>2</v>
      </c>
      <c r="K19" s="1">
        <v>2</v>
      </c>
      <c r="L19" s="1">
        <v>2</v>
      </c>
      <c r="M19" s="1">
        <v>2</v>
      </c>
      <c r="N19" s="1">
        <v>2</v>
      </c>
      <c r="O19" s="1">
        <v>2</v>
      </c>
      <c r="P19" s="1">
        <v>2</v>
      </c>
      <c r="Q19" s="1">
        <v>4</v>
      </c>
      <c r="R19" s="1">
        <v>4</v>
      </c>
      <c r="S19" s="1">
        <v>4</v>
      </c>
      <c r="T19" s="1">
        <v>4</v>
      </c>
      <c r="U19" s="40"/>
      <c r="V19" s="25">
        <f t="shared" si="0"/>
        <v>40</v>
      </c>
      <c r="W19" s="19" t="s">
        <v>74</v>
      </c>
      <c r="X19" s="19" t="s">
        <v>74</v>
      </c>
      <c r="Y19" s="32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26"/>
      <c r="AW19" s="25">
        <f t="shared" si="1"/>
        <v>0</v>
      </c>
      <c r="AX19" s="19" t="s">
        <v>74</v>
      </c>
      <c r="AY19" s="19" t="s">
        <v>74</v>
      </c>
      <c r="AZ19" s="19" t="s">
        <v>74</v>
      </c>
      <c r="BA19" s="19" t="s">
        <v>74</v>
      </c>
      <c r="BB19" s="19" t="s">
        <v>74</v>
      </c>
      <c r="BC19" s="19" t="s">
        <v>74</v>
      </c>
      <c r="BD19" s="19" t="s">
        <v>74</v>
      </c>
      <c r="BE19" s="19" t="s">
        <v>74</v>
      </c>
      <c r="BF19" s="19" t="s">
        <v>74</v>
      </c>
      <c r="BG19" s="2">
        <v>40</v>
      </c>
      <c r="BH19" s="2">
        <v>0</v>
      </c>
      <c r="BI19" s="2"/>
      <c r="BJ19" s="2"/>
      <c r="BK19" s="2"/>
      <c r="BL19" s="2"/>
      <c r="BM19" s="2"/>
    </row>
    <row r="20" spans="1:65" ht="21" customHeight="1" x14ac:dyDescent="0.25">
      <c r="A20" s="75"/>
      <c r="B20" s="54"/>
      <c r="C20" s="64"/>
      <c r="D20" s="4" t="s">
        <v>10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1">
        <v>1</v>
      </c>
      <c r="K20" s="1">
        <v>1</v>
      </c>
      <c r="L20" s="1">
        <v>2</v>
      </c>
      <c r="M20" s="1">
        <v>1</v>
      </c>
      <c r="N20" s="1">
        <v>2</v>
      </c>
      <c r="O20" s="1">
        <v>1</v>
      </c>
      <c r="P20" s="1">
        <v>2</v>
      </c>
      <c r="Q20" s="1">
        <v>2</v>
      </c>
      <c r="R20" s="1">
        <v>2</v>
      </c>
      <c r="S20" s="1">
        <v>2</v>
      </c>
      <c r="T20" s="1">
        <v>2</v>
      </c>
      <c r="U20" s="40"/>
      <c r="V20" s="25">
        <f t="shared" si="0"/>
        <v>23</v>
      </c>
      <c r="W20" s="19" t="s">
        <v>74</v>
      </c>
      <c r="X20" s="19" t="s">
        <v>74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26"/>
      <c r="AW20" s="25">
        <f t="shared" si="1"/>
        <v>0</v>
      </c>
      <c r="AX20" s="19" t="s">
        <v>74</v>
      </c>
      <c r="AY20" s="19" t="s">
        <v>74</v>
      </c>
      <c r="AZ20" s="19" t="s">
        <v>74</v>
      </c>
      <c r="BA20" s="19" t="s">
        <v>74</v>
      </c>
      <c r="BB20" s="19" t="s">
        <v>74</v>
      </c>
      <c r="BC20" s="19" t="s">
        <v>74</v>
      </c>
      <c r="BD20" s="19" t="s">
        <v>74</v>
      </c>
      <c r="BE20" s="19" t="s">
        <v>74</v>
      </c>
      <c r="BF20" s="19" t="s">
        <v>74</v>
      </c>
      <c r="BG20" s="2">
        <v>23</v>
      </c>
    </row>
    <row r="21" spans="1:65" s="7" customFormat="1" x14ac:dyDescent="0.25">
      <c r="A21" s="75"/>
      <c r="B21" s="53" t="s">
        <v>24</v>
      </c>
      <c r="C21" s="63" t="s">
        <v>25</v>
      </c>
      <c r="D21" s="4" t="s">
        <v>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40"/>
      <c r="V21" s="25">
        <f t="shared" si="0"/>
        <v>0</v>
      </c>
      <c r="W21" s="19" t="s">
        <v>74</v>
      </c>
      <c r="X21" s="19" t="s">
        <v>74</v>
      </c>
      <c r="Y21" s="32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26"/>
      <c r="AW21" s="25">
        <f t="shared" si="1"/>
        <v>0</v>
      </c>
      <c r="AX21" s="19" t="s">
        <v>74</v>
      </c>
      <c r="AY21" s="19" t="s">
        <v>74</v>
      </c>
      <c r="AZ21" s="19" t="s">
        <v>74</v>
      </c>
      <c r="BA21" s="19" t="s">
        <v>74</v>
      </c>
      <c r="BB21" s="19" t="s">
        <v>74</v>
      </c>
      <c r="BC21" s="19" t="s">
        <v>74</v>
      </c>
      <c r="BD21" s="19" t="s">
        <v>74</v>
      </c>
      <c r="BE21" s="19" t="s">
        <v>74</v>
      </c>
      <c r="BF21" s="19" t="s">
        <v>74</v>
      </c>
      <c r="BG21" s="2">
        <v>0</v>
      </c>
      <c r="BH21" s="2"/>
      <c r="BI21" s="2"/>
      <c r="BJ21" s="2"/>
      <c r="BK21" s="2"/>
      <c r="BL21" s="2"/>
      <c r="BM21" s="2"/>
    </row>
    <row r="22" spans="1:65" x14ac:dyDescent="0.25">
      <c r="A22" s="75"/>
      <c r="B22" s="54"/>
      <c r="C22" s="64"/>
      <c r="D22" s="4" t="s">
        <v>10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40"/>
      <c r="V22" s="25">
        <f t="shared" si="0"/>
        <v>0</v>
      </c>
      <c r="W22" s="19" t="s">
        <v>74</v>
      </c>
      <c r="X22" s="19" t="s">
        <v>74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26"/>
      <c r="AW22" s="25">
        <f t="shared" si="1"/>
        <v>0</v>
      </c>
      <c r="AX22" s="19" t="s">
        <v>74</v>
      </c>
      <c r="AY22" s="19" t="s">
        <v>74</v>
      </c>
      <c r="AZ22" s="19" t="s">
        <v>74</v>
      </c>
      <c r="BA22" s="19" t="s">
        <v>74</v>
      </c>
      <c r="BB22" s="19" t="s">
        <v>74</v>
      </c>
      <c r="BC22" s="19" t="s">
        <v>74</v>
      </c>
      <c r="BD22" s="19" t="s">
        <v>74</v>
      </c>
      <c r="BE22" s="19" t="s">
        <v>74</v>
      </c>
      <c r="BF22" s="19" t="s">
        <v>74</v>
      </c>
      <c r="BG22" s="2">
        <v>0</v>
      </c>
    </row>
    <row r="23" spans="1:65" s="7" customFormat="1" x14ac:dyDescent="0.25">
      <c r="A23" s="75"/>
      <c r="B23" s="53" t="s">
        <v>26</v>
      </c>
      <c r="C23" s="63" t="s">
        <v>27</v>
      </c>
      <c r="D23" s="4" t="s">
        <v>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40"/>
      <c r="V23" s="25">
        <f t="shared" si="0"/>
        <v>0</v>
      </c>
      <c r="W23" s="19" t="s">
        <v>74</v>
      </c>
      <c r="X23" s="19" t="s">
        <v>74</v>
      </c>
      <c r="Y23" s="32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26"/>
      <c r="AW23" s="25">
        <f t="shared" si="1"/>
        <v>0</v>
      </c>
      <c r="AX23" s="19" t="s">
        <v>74</v>
      </c>
      <c r="AY23" s="19" t="s">
        <v>74</v>
      </c>
      <c r="AZ23" s="19" t="s">
        <v>74</v>
      </c>
      <c r="BA23" s="19" t="s">
        <v>74</v>
      </c>
      <c r="BB23" s="19" t="s">
        <v>74</v>
      </c>
      <c r="BC23" s="19" t="s">
        <v>74</v>
      </c>
      <c r="BD23" s="19" t="s">
        <v>74</v>
      </c>
      <c r="BE23" s="19" t="s">
        <v>74</v>
      </c>
      <c r="BF23" s="19" t="s">
        <v>74</v>
      </c>
      <c r="BG23" s="2">
        <v>0</v>
      </c>
      <c r="BH23" s="2"/>
      <c r="BI23" s="2"/>
      <c r="BJ23" s="2"/>
      <c r="BK23" s="2"/>
      <c r="BL23" s="2"/>
      <c r="BM23" s="2"/>
    </row>
    <row r="24" spans="1:65" x14ac:dyDescent="0.25">
      <c r="A24" s="75"/>
      <c r="B24" s="54"/>
      <c r="C24" s="64"/>
      <c r="D24" s="4" t="s">
        <v>10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40"/>
      <c r="V24" s="25">
        <f t="shared" si="0"/>
        <v>0</v>
      </c>
      <c r="W24" s="19" t="s">
        <v>74</v>
      </c>
      <c r="X24" s="19" t="s">
        <v>74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26"/>
      <c r="AW24" s="25">
        <f t="shared" si="1"/>
        <v>0</v>
      </c>
      <c r="AX24" s="19" t="s">
        <v>74</v>
      </c>
      <c r="AY24" s="19" t="s">
        <v>74</v>
      </c>
      <c r="AZ24" s="19" t="s">
        <v>74</v>
      </c>
      <c r="BA24" s="19" t="s">
        <v>74</v>
      </c>
      <c r="BB24" s="19" t="s">
        <v>74</v>
      </c>
      <c r="BC24" s="19" t="s">
        <v>74</v>
      </c>
      <c r="BD24" s="19" t="s">
        <v>74</v>
      </c>
      <c r="BE24" s="19" t="s">
        <v>74</v>
      </c>
      <c r="BF24" s="19" t="s">
        <v>74</v>
      </c>
    </row>
    <row r="25" spans="1:65" s="7" customFormat="1" x14ac:dyDescent="0.25">
      <c r="A25" s="75"/>
      <c r="B25" s="53" t="s">
        <v>28</v>
      </c>
      <c r="C25" s="63" t="s">
        <v>29</v>
      </c>
      <c r="D25" s="4" t="s">
        <v>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40"/>
      <c r="V25" s="25">
        <f t="shared" si="0"/>
        <v>0</v>
      </c>
      <c r="W25" s="19" t="s">
        <v>74</v>
      </c>
      <c r="X25" s="19" t="s">
        <v>74</v>
      </c>
      <c r="Y25" s="32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26"/>
      <c r="AW25" s="25">
        <f t="shared" si="1"/>
        <v>0</v>
      </c>
      <c r="AX25" s="19" t="s">
        <v>74</v>
      </c>
      <c r="AY25" s="19" t="s">
        <v>74</v>
      </c>
      <c r="AZ25" s="19" t="s">
        <v>74</v>
      </c>
      <c r="BA25" s="19" t="s">
        <v>74</v>
      </c>
      <c r="BB25" s="19" t="s">
        <v>74</v>
      </c>
      <c r="BC25" s="19" t="s">
        <v>74</v>
      </c>
      <c r="BD25" s="19" t="s">
        <v>74</v>
      </c>
      <c r="BE25" s="19" t="s">
        <v>74</v>
      </c>
      <c r="BF25" s="19" t="s">
        <v>74</v>
      </c>
      <c r="BG25" s="2"/>
      <c r="BH25" s="2"/>
      <c r="BI25" s="2"/>
      <c r="BJ25" s="2"/>
      <c r="BK25" s="2"/>
      <c r="BL25" s="2"/>
      <c r="BM25" s="2"/>
    </row>
    <row r="26" spans="1:65" x14ac:dyDescent="0.25">
      <c r="A26" s="75"/>
      <c r="B26" s="54"/>
      <c r="C26" s="64"/>
      <c r="D26" s="4" t="s">
        <v>10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40"/>
      <c r="V26" s="25">
        <f t="shared" si="0"/>
        <v>0</v>
      </c>
      <c r="W26" s="19" t="s">
        <v>74</v>
      </c>
      <c r="X26" s="19" t="s">
        <v>74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26"/>
      <c r="AW26" s="25">
        <f t="shared" si="1"/>
        <v>0</v>
      </c>
      <c r="AX26" s="19" t="s">
        <v>74</v>
      </c>
      <c r="AY26" s="19" t="s">
        <v>74</v>
      </c>
      <c r="AZ26" s="19" t="s">
        <v>74</v>
      </c>
      <c r="BA26" s="19" t="s">
        <v>74</v>
      </c>
      <c r="BB26" s="19" t="s">
        <v>74</v>
      </c>
      <c r="BC26" s="19" t="s">
        <v>74</v>
      </c>
      <c r="BD26" s="19" t="s">
        <v>74</v>
      </c>
      <c r="BE26" s="19" t="s">
        <v>74</v>
      </c>
      <c r="BF26" s="19" t="s">
        <v>74</v>
      </c>
    </row>
    <row r="27" spans="1:65" s="7" customFormat="1" ht="21" customHeight="1" x14ac:dyDescent="0.25">
      <c r="A27" s="75"/>
      <c r="B27" s="53" t="s">
        <v>143</v>
      </c>
      <c r="C27" s="63" t="s">
        <v>31</v>
      </c>
      <c r="D27" s="4" t="s">
        <v>9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40"/>
      <c r="V27" s="25">
        <f t="shared" si="0"/>
        <v>0</v>
      </c>
      <c r="W27" s="19" t="s">
        <v>74</v>
      </c>
      <c r="X27" s="19" t="s">
        <v>74</v>
      </c>
      <c r="Y27" s="32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26"/>
      <c r="AW27" s="25">
        <f t="shared" si="1"/>
        <v>0</v>
      </c>
      <c r="AX27" s="19" t="s">
        <v>74</v>
      </c>
      <c r="AY27" s="19" t="s">
        <v>74</v>
      </c>
      <c r="AZ27" s="19" t="s">
        <v>74</v>
      </c>
      <c r="BA27" s="19" t="s">
        <v>74</v>
      </c>
      <c r="BB27" s="19" t="s">
        <v>74</v>
      </c>
      <c r="BC27" s="19" t="s">
        <v>74</v>
      </c>
      <c r="BD27" s="19" t="s">
        <v>74</v>
      </c>
      <c r="BE27" s="19" t="s">
        <v>74</v>
      </c>
      <c r="BF27" s="19" t="s">
        <v>74</v>
      </c>
      <c r="BG27" s="2"/>
      <c r="BH27" s="2"/>
      <c r="BI27" s="2"/>
      <c r="BJ27" s="2"/>
      <c r="BK27" s="2"/>
      <c r="BL27" s="2"/>
      <c r="BM27" s="2"/>
    </row>
    <row r="28" spans="1:65" ht="24.75" customHeight="1" x14ac:dyDescent="0.25">
      <c r="A28" s="75"/>
      <c r="B28" s="54"/>
      <c r="C28" s="64"/>
      <c r="D28" s="4" t="s">
        <v>10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40"/>
      <c r="V28" s="25">
        <f t="shared" si="0"/>
        <v>0</v>
      </c>
      <c r="W28" s="19" t="s">
        <v>74</v>
      </c>
      <c r="X28" s="19" t="s">
        <v>74</v>
      </c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26"/>
      <c r="AW28" s="25">
        <f t="shared" si="1"/>
        <v>0</v>
      </c>
      <c r="AX28" s="19" t="s">
        <v>74</v>
      </c>
      <c r="AY28" s="19" t="s">
        <v>74</v>
      </c>
      <c r="AZ28" s="19" t="s">
        <v>74</v>
      </c>
      <c r="BA28" s="19" t="s">
        <v>74</v>
      </c>
      <c r="BB28" s="19" t="s">
        <v>74</v>
      </c>
      <c r="BC28" s="19" t="s">
        <v>74</v>
      </c>
      <c r="BD28" s="19" t="s">
        <v>74</v>
      </c>
      <c r="BE28" s="19" t="s">
        <v>74</v>
      </c>
      <c r="BF28" s="19" t="s">
        <v>74</v>
      </c>
    </row>
    <row r="29" spans="1:65" s="7" customFormat="1" x14ac:dyDescent="0.25">
      <c r="A29" s="75"/>
      <c r="B29" s="53" t="s">
        <v>30</v>
      </c>
      <c r="C29" s="63" t="s">
        <v>33</v>
      </c>
      <c r="D29" s="4" t="s">
        <v>9</v>
      </c>
      <c r="E29" s="1">
        <v>2</v>
      </c>
      <c r="F29" s="1">
        <v>2</v>
      </c>
      <c r="G29" s="1">
        <v>2</v>
      </c>
      <c r="H29" s="1">
        <v>2</v>
      </c>
      <c r="I29" s="1">
        <v>2</v>
      </c>
      <c r="J29" s="1">
        <v>2</v>
      </c>
      <c r="K29" s="1">
        <v>2</v>
      </c>
      <c r="L29" s="1">
        <v>2</v>
      </c>
      <c r="M29" s="1">
        <v>2</v>
      </c>
      <c r="N29" s="1">
        <v>2</v>
      </c>
      <c r="O29" s="1">
        <v>2</v>
      </c>
      <c r="P29" s="1">
        <v>2</v>
      </c>
      <c r="Q29" s="1">
        <v>2</v>
      </c>
      <c r="R29" s="1">
        <v>2</v>
      </c>
      <c r="S29" s="1">
        <v>2</v>
      </c>
      <c r="T29" s="1">
        <v>4</v>
      </c>
      <c r="U29" s="40"/>
      <c r="V29" s="25">
        <f t="shared" si="0"/>
        <v>34</v>
      </c>
      <c r="W29" s="19" t="s">
        <v>74</v>
      </c>
      <c r="X29" s="19" t="s">
        <v>74</v>
      </c>
      <c r="Y29" s="32">
        <v>2</v>
      </c>
      <c r="Z29" s="1">
        <v>2</v>
      </c>
      <c r="AA29" s="1">
        <v>2</v>
      </c>
      <c r="AB29" s="1">
        <v>2</v>
      </c>
      <c r="AC29" s="1">
        <v>2</v>
      </c>
      <c r="AD29" s="1">
        <v>2</v>
      </c>
      <c r="AE29" s="1">
        <v>2</v>
      </c>
      <c r="AF29" s="1">
        <v>2</v>
      </c>
      <c r="AG29" s="1">
        <v>2</v>
      </c>
      <c r="AH29" s="1">
        <v>2</v>
      </c>
      <c r="AI29" s="1">
        <v>2</v>
      </c>
      <c r="AJ29" s="1">
        <v>2</v>
      </c>
      <c r="AK29" s="1">
        <v>2</v>
      </c>
      <c r="AL29" s="1">
        <v>2</v>
      </c>
      <c r="AM29" s="1"/>
      <c r="AN29" s="1"/>
      <c r="AO29" s="1"/>
      <c r="AP29" s="1"/>
      <c r="AQ29" s="1"/>
      <c r="AR29" s="1"/>
      <c r="AS29" s="1"/>
      <c r="AT29" s="1"/>
      <c r="AU29" s="1"/>
      <c r="AV29" s="26"/>
      <c r="AW29" s="25">
        <f t="shared" si="1"/>
        <v>28</v>
      </c>
      <c r="AX29" s="19" t="s">
        <v>74</v>
      </c>
      <c r="AY29" s="19" t="s">
        <v>74</v>
      </c>
      <c r="AZ29" s="19" t="s">
        <v>74</v>
      </c>
      <c r="BA29" s="19" t="s">
        <v>74</v>
      </c>
      <c r="BB29" s="19" t="s">
        <v>74</v>
      </c>
      <c r="BC29" s="19" t="s">
        <v>74</v>
      </c>
      <c r="BD29" s="19" t="s">
        <v>74</v>
      </c>
      <c r="BE29" s="19" t="s">
        <v>74</v>
      </c>
      <c r="BF29" s="19" t="s">
        <v>74</v>
      </c>
      <c r="BG29" s="2">
        <v>34</v>
      </c>
      <c r="BH29" s="2">
        <v>28</v>
      </c>
      <c r="BI29" s="2"/>
      <c r="BJ29" s="2"/>
      <c r="BK29" s="2"/>
      <c r="BL29" s="2"/>
      <c r="BM29" s="2"/>
    </row>
    <row r="30" spans="1:65" x14ac:dyDescent="0.25">
      <c r="A30" s="75"/>
      <c r="B30" s="54"/>
      <c r="C30" s="64"/>
      <c r="D30" s="4" t="s">
        <v>10</v>
      </c>
      <c r="E30" s="1">
        <v>1</v>
      </c>
      <c r="F30" s="1">
        <v>1</v>
      </c>
      <c r="G30" s="1">
        <v>1</v>
      </c>
      <c r="H30" s="1">
        <v>1</v>
      </c>
      <c r="I30" s="1">
        <v>1</v>
      </c>
      <c r="J30" s="1">
        <v>1</v>
      </c>
      <c r="K30" s="1">
        <v>1</v>
      </c>
      <c r="L30" s="1">
        <v>1</v>
      </c>
      <c r="M30" s="1">
        <v>1</v>
      </c>
      <c r="N30" s="1">
        <v>1</v>
      </c>
      <c r="O30" s="1">
        <v>1</v>
      </c>
      <c r="P30" s="1">
        <v>1</v>
      </c>
      <c r="Q30" s="1">
        <v>1</v>
      </c>
      <c r="R30" s="1">
        <v>1</v>
      </c>
      <c r="S30" s="1">
        <v>1</v>
      </c>
      <c r="T30" s="1"/>
      <c r="U30" s="40"/>
      <c r="V30" s="25">
        <f t="shared" si="0"/>
        <v>15</v>
      </c>
      <c r="W30" s="19" t="s">
        <v>74</v>
      </c>
      <c r="X30" s="19" t="s">
        <v>74</v>
      </c>
      <c r="Y30" s="1">
        <v>1</v>
      </c>
      <c r="Z30" s="1">
        <v>1</v>
      </c>
      <c r="AA30" s="1">
        <v>1</v>
      </c>
      <c r="AB30" s="1">
        <v>1</v>
      </c>
      <c r="AC30" s="1">
        <v>1</v>
      </c>
      <c r="AD30" s="1">
        <v>1</v>
      </c>
      <c r="AE30" s="1">
        <v>1</v>
      </c>
      <c r="AF30" s="1">
        <v>1</v>
      </c>
      <c r="AG30" s="1">
        <v>1</v>
      </c>
      <c r="AH30" s="1">
        <v>1</v>
      </c>
      <c r="AI30" s="1">
        <v>1</v>
      </c>
      <c r="AJ30" s="1">
        <v>1</v>
      </c>
      <c r="AK30" s="1">
        <v>1</v>
      </c>
      <c r="AL30" s="1">
        <v>1</v>
      </c>
      <c r="AM30" s="1"/>
      <c r="AN30" s="1"/>
      <c r="AO30" s="1"/>
      <c r="AP30" s="1"/>
      <c r="AQ30" s="1"/>
      <c r="AR30" s="1"/>
      <c r="AS30" s="1"/>
      <c r="AT30" s="1"/>
      <c r="AU30" s="1"/>
      <c r="AV30" s="26"/>
      <c r="AW30" s="25">
        <f t="shared" si="1"/>
        <v>14</v>
      </c>
      <c r="AX30" s="19" t="s">
        <v>74</v>
      </c>
      <c r="AY30" s="19" t="s">
        <v>74</v>
      </c>
      <c r="AZ30" s="19" t="s">
        <v>74</v>
      </c>
      <c r="BA30" s="19" t="s">
        <v>74</v>
      </c>
      <c r="BB30" s="19" t="s">
        <v>74</v>
      </c>
      <c r="BC30" s="19" t="s">
        <v>74</v>
      </c>
      <c r="BD30" s="19" t="s">
        <v>74</v>
      </c>
      <c r="BE30" s="19" t="s">
        <v>74</v>
      </c>
      <c r="BF30" s="19" t="s">
        <v>74</v>
      </c>
      <c r="BG30" s="2">
        <v>15</v>
      </c>
      <c r="BH30" s="2">
        <v>14</v>
      </c>
    </row>
    <row r="31" spans="1:65" x14ac:dyDescent="0.25">
      <c r="A31" s="75"/>
      <c r="B31" s="53" t="s">
        <v>32</v>
      </c>
      <c r="C31" s="63" t="s">
        <v>144</v>
      </c>
      <c r="D31" s="4" t="s">
        <v>9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40"/>
      <c r="V31" s="25"/>
      <c r="W31" s="19" t="s">
        <v>74</v>
      </c>
      <c r="X31" s="19" t="s">
        <v>74</v>
      </c>
      <c r="Y31" s="1">
        <v>2</v>
      </c>
      <c r="Z31" s="1">
        <v>4</v>
      </c>
      <c r="AA31" s="1">
        <v>2</v>
      </c>
      <c r="AB31" s="1">
        <v>4</v>
      </c>
      <c r="AC31" s="1">
        <v>2</v>
      </c>
      <c r="AD31" s="1">
        <v>4</v>
      </c>
      <c r="AE31" s="1">
        <v>2</v>
      </c>
      <c r="AF31" s="1">
        <v>2</v>
      </c>
      <c r="AG31" s="1">
        <v>2</v>
      </c>
      <c r="AH31" s="1">
        <v>4</v>
      </c>
      <c r="AI31" s="1">
        <v>2</v>
      </c>
      <c r="AJ31" s="1">
        <v>4</v>
      </c>
      <c r="AK31" s="1">
        <v>2</v>
      </c>
      <c r="AL31" s="1">
        <v>4</v>
      </c>
      <c r="AM31" s="1"/>
      <c r="AN31" s="1"/>
      <c r="AO31" s="1"/>
      <c r="AP31" s="1"/>
      <c r="AQ31" s="1"/>
      <c r="AR31" s="1"/>
      <c r="AS31" s="1"/>
      <c r="AT31" s="1"/>
      <c r="AU31" s="1"/>
      <c r="AV31" s="26"/>
      <c r="AW31" s="25">
        <f t="shared" si="1"/>
        <v>40</v>
      </c>
      <c r="AX31" s="19"/>
      <c r="AY31" s="19"/>
      <c r="AZ31" s="19"/>
      <c r="BA31" s="19"/>
      <c r="BB31" s="19"/>
      <c r="BC31" s="19"/>
      <c r="BD31" s="19"/>
      <c r="BE31" s="19"/>
      <c r="BF31" s="19"/>
      <c r="BG31" s="2">
        <v>0</v>
      </c>
      <c r="BH31" s="2">
        <v>40</v>
      </c>
    </row>
    <row r="32" spans="1:65" x14ac:dyDescent="0.25">
      <c r="A32" s="75"/>
      <c r="B32" s="54"/>
      <c r="C32" s="64"/>
      <c r="D32" s="4" t="s">
        <v>10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40"/>
      <c r="V32" s="25"/>
      <c r="W32" s="19" t="s">
        <v>74</v>
      </c>
      <c r="X32" s="19" t="s">
        <v>74</v>
      </c>
      <c r="Y32" s="1">
        <v>1</v>
      </c>
      <c r="Z32" s="1">
        <v>2</v>
      </c>
      <c r="AA32" s="1">
        <v>1</v>
      </c>
      <c r="AB32" s="1">
        <v>2</v>
      </c>
      <c r="AC32" s="1">
        <v>1</v>
      </c>
      <c r="AD32" s="1">
        <v>2</v>
      </c>
      <c r="AE32" s="1">
        <v>1</v>
      </c>
      <c r="AF32" s="1">
        <v>1</v>
      </c>
      <c r="AG32" s="1">
        <v>1</v>
      </c>
      <c r="AH32" s="1">
        <v>1</v>
      </c>
      <c r="AI32" s="1">
        <v>1</v>
      </c>
      <c r="AJ32" s="1">
        <v>1</v>
      </c>
      <c r="AK32" s="1">
        <v>1</v>
      </c>
      <c r="AL32" s="1">
        <v>1</v>
      </c>
      <c r="AM32" s="1"/>
      <c r="AN32" s="1"/>
      <c r="AO32" s="1"/>
      <c r="AP32" s="1"/>
      <c r="AQ32" s="1"/>
      <c r="AR32" s="1"/>
      <c r="AS32" s="1"/>
      <c r="AT32" s="1"/>
      <c r="AU32" s="1"/>
      <c r="AV32" s="26"/>
      <c r="AW32" s="25">
        <f t="shared" si="1"/>
        <v>17</v>
      </c>
      <c r="AX32" s="19"/>
      <c r="AY32" s="19"/>
      <c r="AZ32" s="19"/>
      <c r="BA32" s="19"/>
      <c r="BB32" s="19"/>
      <c r="BC32" s="19"/>
      <c r="BD32" s="19"/>
      <c r="BE32" s="19"/>
      <c r="BF32" s="19"/>
      <c r="BH32" s="2">
        <v>17</v>
      </c>
    </row>
    <row r="33" spans="1:65" x14ac:dyDescent="0.25">
      <c r="A33" s="75"/>
      <c r="B33" s="50" t="s">
        <v>34</v>
      </c>
      <c r="C33" s="51" t="s">
        <v>35</v>
      </c>
      <c r="D33" s="4" t="s">
        <v>9</v>
      </c>
      <c r="E33" s="1"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40"/>
      <c r="V33" s="25">
        <f t="shared" si="0"/>
        <v>0</v>
      </c>
      <c r="W33" s="19" t="s">
        <v>74</v>
      </c>
      <c r="X33" s="19" t="s">
        <v>74</v>
      </c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26"/>
      <c r="AW33" s="25">
        <f t="shared" si="1"/>
        <v>0</v>
      </c>
      <c r="AX33" s="19" t="s">
        <v>74</v>
      </c>
      <c r="AY33" s="19" t="s">
        <v>74</v>
      </c>
      <c r="AZ33" s="19" t="s">
        <v>74</v>
      </c>
      <c r="BA33" s="19" t="s">
        <v>74</v>
      </c>
      <c r="BB33" s="19" t="s">
        <v>74</v>
      </c>
      <c r="BC33" s="19" t="s">
        <v>74</v>
      </c>
      <c r="BD33" s="19" t="s">
        <v>74</v>
      </c>
      <c r="BE33" s="19" t="s">
        <v>74</v>
      </c>
      <c r="BF33" s="19" t="s">
        <v>74</v>
      </c>
    </row>
    <row r="34" spans="1:65" x14ac:dyDescent="0.25">
      <c r="A34" s="75"/>
      <c r="B34" s="50"/>
      <c r="C34" s="51"/>
      <c r="D34" s="4" t="s">
        <v>10</v>
      </c>
      <c r="E34" s="1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40"/>
      <c r="V34" s="25">
        <f t="shared" si="0"/>
        <v>0</v>
      </c>
      <c r="W34" s="19" t="s">
        <v>74</v>
      </c>
      <c r="X34" s="19" t="s">
        <v>74</v>
      </c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26"/>
      <c r="AW34" s="25">
        <f t="shared" si="1"/>
        <v>0</v>
      </c>
      <c r="AX34" s="19" t="s">
        <v>74</v>
      </c>
      <c r="AY34" s="19" t="s">
        <v>74</v>
      </c>
      <c r="AZ34" s="19" t="s">
        <v>74</v>
      </c>
      <c r="BA34" s="19" t="s">
        <v>74</v>
      </c>
      <c r="BB34" s="19" t="s">
        <v>74</v>
      </c>
      <c r="BC34" s="19" t="s">
        <v>74</v>
      </c>
      <c r="BD34" s="19" t="s">
        <v>74</v>
      </c>
      <c r="BE34" s="19" t="s">
        <v>74</v>
      </c>
      <c r="BF34" s="19" t="s">
        <v>74</v>
      </c>
    </row>
    <row r="35" spans="1:65" s="7" customFormat="1" ht="25.5" customHeight="1" x14ac:dyDescent="0.25">
      <c r="A35" s="75"/>
      <c r="B35" s="50" t="s">
        <v>36</v>
      </c>
      <c r="C35" s="51" t="s">
        <v>123</v>
      </c>
      <c r="D35" s="4" t="s">
        <v>9</v>
      </c>
      <c r="E35" s="1">
        <v>2</v>
      </c>
      <c r="F35" s="1">
        <v>4</v>
      </c>
      <c r="G35" s="1">
        <v>2</v>
      </c>
      <c r="H35" s="1">
        <v>4</v>
      </c>
      <c r="I35" s="1">
        <v>2</v>
      </c>
      <c r="J35" s="1">
        <v>4</v>
      </c>
      <c r="K35" s="1">
        <v>2</v>
      </c>
      <c r="L35" s="1">
        <v>4</v>
      </c>
      <c r="M35" s="1">
        <v>2</v>
      </c>
      <c r="N35" s="1">
        <v>4</v>
      </c>
      <c r="O35" s="1">
        <v>4</v>
      </c>
      <c r="P35" s="1">
        <v>4</v>
      </c>
      <c r="Q35" s="1">
        <v>4</v>
      </c>
      <c r="R35" s="1">
        <v>4</v>
      </c>
      <c r="S35" s="1">
        <v>4</v>
      </c>
      <c r="T35" s="1">
        <v>4</v>
      </c>
      <c r="U35" s="40"/>
      <c r="V35" s="25">
        <f t="shared" si="0"/>
        <v>54</v>
      </c>
      <c r="W35" s="19" t="s">
        <v>74</v>
      </c>
      <c r="X35" s="19" t="s">
        <v>74</v>
      </c>
      <c r="Y35" s="32">
        <v>2</v>
      </c>
      <c r="Z35" s="1">
        <v>4</v>
      </c>
      <c r="AA35" s="1">
        <v>2</v>
      </c>
      <c r="AB35" s="1">
        <v>4</v>
      </c>
      <c r="AC35" s="1">
        <v>2</v>
      </c>
      <c r="AD35" s="1">
        <v>4</v>
      </c>
      <c r="AE35" s="1">
        <v>2</v>
      </c>
      <c r="AF35" s="1">
        <v>4</v>
      </c>
      <c r="AG35" s="1">
        <v>2</v>
      </c>
      <c r="AH35" s="1">
        <v>4</v>
      </c>
      <c r="AI35" s="1">
        <v>2</v>
      </c>
      <c r="AJ35" s="1">
        <v>4</v>
      </c>
      <c r="AK35" s="1">
        <v>2</v>
      </c>
      <c r="AL35" s="1">
        <v>4</v>
      </c>
      <c r="AM35" s="1">
        <v>2</v>
      </c>
      <c r="AN35" s="1">
        <v>4</v>
      </c>
      <c r="AO35" s="1">
        <v>4</v>
      </c>
      <c r="AP35" s="1">
        <v>2</v>
      </c>
      <c r="AQ35" s="1">
        <v>6</v>
      </c>
      <c r="AR35" s="1"/>
      <c r="AS35" s="1"/>
      <c r="AT35" s="1"/>
      <c r="AU35" s="1"/>
      <c r="AV35" s="26"/>
      <c r="AW35" s="25">
        <f t="shared" si="1"/>
        <v>60</v>
      </c>
      <c r="AX35" s="19" t="s">
        <v>74</v>
      </c>
      <c r="AY35" s="19" t="s">
        <v>74</v>
      </c>
      <c r="AZ35" s="19" t="s">
        <v>74</v>
      </c>
      <c r="BA35" s="19" t="s">
        <v>74</v>
      </c>
      <c r="BB35" s="19" t="s">
        <v>74</v>
      </c>
      <c r="BC35" s="19" t="s">
        <v>74</v>
      </c>
      <c r="BD35" s="19" t="s">
        <v>74</v>
      </c>
      <c r="BE35" s="19" t="s">
        <v>74</v>
      </c>
      <c r="BF35" s="19" t="s">
        <v>74</v>
      </c>
      <c r="BG35" s="2">
        <v>54</v>
      </c>
      <c r="BH35" s="2">
        <v>60</v>
      </c>
      <c r="BI35" s="2"/>
      <c r="BJ35" s="2"/>
      <c r="BK35" s="2"/>
      <c r="BL35" s="2"/>
      <c r="BM35" s="2"/>
    </row>
    <row r="36" spans="1:65" ht="25.5" customHeight="1" x14ac:dyDescent="0.25">
      <c r="A36" s="75"/>
      <c r="B36" s="50"/>
      <c r="C36" s="51"/>
      <c r="D36" s="4" t="s">
        <v>10</v>
      </c>
      <c r="E36" s="1">
        <v>1</v>
      </c>
      <c r="F36" s="1">
        <v>2</v>
      </c>
      <c r="G36" s="1">
        <v>1</v>
      </c>
      <c r="H36" s="1">
        <v>2</v>
      </c>
      <c r="I36" s="1">
        <v>1</v>
      </c>
      <c r="J36" s="1">
        <v>2</v>
      </c>
      <c r="K36" s="1">
        <v>1</v>
      </c>
      <c r="L36" s="1">
        <v>2</v>
      </c>
      <c r="M36" s="1">
        <v>1</v>
      </c>
      <c r="N36" s="1">
        <v>2</v>
      </c>
      <c r="O36" s="1">
        <v>2</v>
      </c>
      <c r="P36" s="1">
        <v>1</v>
      </c>
      <c r="Q36" s="1">
        <v>2</v>
      </c>
      <c r="R36" s="1">
        <v>2</v>
      </c>
      <c r="S36" s="1">
        <v>2</v>
      </c>
      <c r="T36" s="1">
        <v>2</v>
      </c>
      <c r="U36" s="40"/>
      <c r="V36" s="25">
        <f t="shared" si="0"/>
        <v>26</v>
      </c>
      <c r="W36" s="19" t="s">
        <v>74</v>
      </c>
      <c r="X36" s="19" t="s">
        <v>74</v>
      </c>
      <c r="Y36" s="1">
        <v>1</v>
      </c>
      <c r="Z36" s="1">
        <v>2</v>
      </c>
      <c r="AA36" s="1">
        <v>1</v>
      </c>
      <c r="AB36" s="1">
        <v>2</v>
      </c>
      <c r="AC36" s="1">
        <v>1</v>
      </c>
      <c r="AD36" s="1">
        <v>2</v>
      </c>
      <c r="AE36" s="1">
        <v>1</v>
      </c>
      <c r="AF36" s="1">
        <v>2</v>
      </c>
      <c r="AG36" s="1">
        <v>1</v>
      </c>
      <c r="AH36" s="1">
        <v>2</v>
      </c>
      <c r="AI36" s="1">
        <v>1</v>
      </c>
      <c r="AJ36" s="1">
        <v>2</v>
      </c>
      <c r="AK36" s="1">
        <v>1</v>
      </c>
      <c r="AL36" s="1">
        <v>2</v>
      </c>
      <c r="AM36" s="1">
        <v>1</v>
      </c>
      <c r="AN36" s="1">
        <v>2</v>
      </c>
      <c r="AO36" s="1">
        <v>2</v>
      </c>
      <c r="AP36" s="1">
        <v>2</v>
      </c>
      <c r="AQ36" s="1">
        <v>2</v>
      </c>
      <c r="AR36" s="1"/>
      <c r="AS36" s="1"/>
      <c r="AT36" s="1"/>
      <c r="AU36" s="1"/>
      <c r="AV36" s="26"/>
      <c r="AW36" s="25">
        <f t="shared" si="1"/>
        <v>30</v>
      </c>
      <c r="AX36" s="19" t="s">
        <v>74</v>
      </c>
      <c r="AY36" s="19" t="s">
        <v>74</v>
      </c>
      <c r="AZ36" s="19" t="s">
        <v>74</v>
      </c>
      <c r="BA36" s="19" t="s">
        <v>74</v>
      </c>
      <c r="BB36" s="19" t="s">
        <v>74</v>
      </c>
      <c r="BC36" s="19" t="s">
        <v>74</v>
      </c>
      <c r="BD36" s="19" t="s">
        <v>74</v>
      </c>
      <c r="BE36" s="19" t="s">
        <v>74</v>
      </c>
      <c r="BF36" s="19" t="s">
        <v>74</v>
      </c>
      <c r="BG36" s="2">
        <v>26</v>
      </c>
      <c r="BH36" s="2">
        <v>30</v>
      </c>
    </row>
    <row r="37" spans="1:65" s="7" customFormat="1" x14ac:dyDescent="0.25">
      <c r="A37" s="75"/>
      <c r="B37" s="44" t="s">
        <v>37</v>
      </c>
      <c r="C37" s="42" t="s">
        <v>38</v>
      </c>
      <c r="D37" s="4" t="s">
        <v>9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40"/>
      <c r="V37" s="25">
        <f t="shared" si="0"/>
        <v>0</v>
      </c>
      <c r="W37" s="19" t="s">
        <v>74</v>
      </c>
      <c r="X37" s="19" t="s">
        <v>74</v>
      </c>
      <c r="Y37" s="32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26"/>
      <c r="AW37" s="25">
        <f t="shared" si="1"/>
        <v>0</v>
      </c>
      <c r="AX37" s="19" t="s">
        <v>74</v>
      </c>
      <c r="AY37" s="19" t="s">
        <v>74</v>
      </c>
      <c r="AZ37" s="19" t="s">
        <v>74</v>
      </c>
      <c r="BA37" s="19" t="s">
        <v>74</v>
      </c>
      <c r="BB37" s="19" t="s">
        <v>74</v>
      </c>
      <c r="BC37" s="19" t="s">
        <v>74</v>
      </c>
      <c r="BD37" s="19" t="s">
        <v>74</v>
      </c>
      <c r="BE37" s="19" t="s">
        <v>74</v>
      </c>
      <c r="BF37" s="19" t="s">
        <v>74</v>
      </c>
      <c r="BG37" s="2"/>
      <c r="BH37" s="2"/>
      <c r="BI37" s="2"/>
      <c r="BJ37" s="2"/>
      <c r="BK37" s="2"/>
      <c r="BL37" s="2"/>
      <c r="BM37" s="2"/>
    </row>
    <row r="38" spans="1:65" x14ac:dyDescent="0.25">
      <c r="A38" s="75"/>
      <c r="B38" s="45"/>
      <c r="C38" s="43"/>
      <c r="D38" s="4" t="s">
        <v>10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40"/>
      <c r="V38" s="25">
        <f t="shared" si="0"/>
        <v>0</v>
      </c>
      <c r="W38" s="19" t="s">
        <v>74</v>
      </c>
      <c r="X38" s="19" t="s">
        <v>74</v>
      </c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26"/>
      <c r="AW38" s="25">
        <f t="shared" si="1"/>
        <v>0</v>
      </c>
      <c r="AX38" s="19" t="s">
        <v>74</v>
      </c>
      <c r="AY38" s="19" t="s">
        <v>74</v>
      </c>
      <c r="AZ38" s="19" t="s">
        <v>74</v>
      </c>
      <c r="BA38" s="19" t="s">
        <v>74</v>
      </c>
      <c r="BB38" s="19" t="s">
        <v>74</v>
      </c>
      <c r="BC38" s="19" t="s">
        <v>74</v>
      </c>
      <c r="BD38" s="19" t="s">
        <v>74</v>
      </c>
      <c r="BE38" s="19" t="s">
        <v>74</v>
      </c>
      <c r="BF38" s="19" t="s">
        <v>74</v>
      </c>
    </row>
    <row r="39" spans="1:65" s="7" customFormat="1" x14ac:dyDescent="0.25">
      <c r="A39" s="75"/>
      <c r="B39" s="50" t="s">
        <v>39</v>
      </c>
      <c r="C39" s="51" t="s">
        <v>40</v>
      </c>
      <c r="D39" s="4" t="s">
        <v>9</v>
      </c>
      <c r="E39" s="1">
        <v>4</v>
      </c>
      <c r="F39" s="1">
        <v>2</v>
      </c>
      <c r="G39" s="1">
        <v>4</v>
      </c>
      <c r="H39" s="1">
        <v>2</v>
      </c>
      <c r="I39" s="1">
        <v>4</v>
      </c>
      <c r="J39" s="1">
        <v>4</v>
      </c>
      <c r="K39" s="1">
        <v>4</v>
      </c>
      <c r="L39" s="1">
        <v>2</v>
      </c>
      <c r="M39" s="1">
        <v>4</v>
      </c>
      <c r="N39" s="1">
        <v>4</v>
      </c>
      <c r="O39" s="1">
        <v>2</v>
      </c>
      <c r="P39" s="1">
        <v>2</v>
      </c>
      <c r="Q39" s="1">
        <v>2</v>
      </c>
      <c r="R39" s="1">
        <v>4</v>
      </c>
      <c r="S39" s="1">
        <v>4</v>
      </c>
      <c r="T39" s="1"/>
      <c r="U39" s="40"/>
      <c r="V39" s="25">
        <f t="shared" si="0"/>
        <v>48</v>
      </c>
      <c r="W39" s="19" t="s">
        <v>74</v>
      </c>
      <c r="X39" s="19" t="s">
        <v>74</v>
      </c>
      <c r="Y39" s="32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26"/>
      <c r="AW39" s="25">
        <f t="shared" si="1"/>
        <v>0</v>
      </c>
      <c r="AX39" s="19" t="s">
        <v>74</v>
      </c>
      <c r="AY39" s="19" t="s">
        <v>74</v>
      </c>
      <c r="AZ39" s="19" t="s">
        <v>74</v>
      </c>
      <c r="BA39" s="19" t="s">
        <v>74</v>
      </c>
      <c r="BB39" s="19" t="s">
        <v>74</v>
      </c>
      <c r="BC39" s="19" t="s">
        <v>74</v>
      </c>
      <c r="BD39" s="19" t="s">
        <v>74</v>
      </c>
      <c r="BE39" s="19" t="s">
        <v>74</v>
      </c>
      <c r="BF39" s="19" t="s">
        <v>74</v>
      </c>
      <c r="BG39" s="2">
        <v>48</v>
      </c>
      <c r="BH39" s="2"/>
      <c r="BI39" s="2"/>
      <c r="BJ39" s="2"/>
      <c r="BK39" s="2"/>
      <c r="BL39" s="2"/>
      <c r="BM39" s="2"/>
    </row>
    <row r="40" spans="1:65" x14ac:dyDescent="0.25">
      <c r="A40" s="75"/>
      <c r="B40" s="50"/>
      <c r="C40" s="51"/>
      <c r="D40" s="4" t="s">
        <v>10</v>
      </c>
      <c r="E40" s="1">
        <v>3</v>
      </c>
      <c r="F40" s="1">
        <v>2</v>
      </c>
      <c r="G40" s="1">
        <v>2</v>
      </c>
      <c r="H40" s="1">
        <v>2</v>
      </c>
      <c r="I40" s="1">
        <v>2</v>
      </c>
      <c r="J40" s="1">
        <v>2</v>
      </c>
      <c r="K40" s="1">
        <v>2</v>
      </c>
      <c r="L40" s="1">
        <v>2</v>
      </c>
      <c r="M40" s="1">
        <v>2</v>
      </c>
      <c r="N40" s="1">
        <v>2</v>
      </c>
      <c r="O40" s="1">
        <v>2</v>
      </c>
      <c r="P40" s="1">
        <v>2</v>
      </c>
      <c r="Q40" s="1">
        <v>2</v>
      </c>
      <c r="R40" s="1">
        <v>2</v>
      </c>
      <c r="S40" s="1">
        <v>2</v>
      </c>
      <c r="T40" s="1"/>
      <c r="U40" s="40"/>
      <c r="V40" s="25">
        <f t="shared" si="0"/>
        <v>31</v>
      </c>
      <c r="W40" s="19" t="s">
        <v>74</v>
      </c>
      <c r="X40" s="19" t="s">
        <v>74</v>
      </c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26"/>
      <c r="AW40" s="25">
        <f t="shared" si="1"/>
        <v>0</v>
      </c>
      <c r="AX40" s="19" t="s">
        <v>74</v>
      </c>
      <c r="AY40" s="19" t="s">
        <v>74</v>
      </c>
      <c r="AZ40" s="19" t="s">
        <v>74</v>
      </c>
      <c r="BA40" s="19" t="s">
        <v>74</v>
      </c>
      <c r="BB40" s="19" t="s">
        <v>74</v>
      </c>
      <c r="BC40" s="19" t="s">
        <v>74</v>
      </c>
      <c r="BD40" s="19" t="s">
        <v>74</v>
      </c>
      <c r="BE40" s="19" t="s">
        <v>74</v>
      </c>
      <c r="BF40" s="19" t="s">
        <v>74</v>
      </c>
      <c r="BG40" s="2">
        <v>31</v>
      </c>
    </row>
    <row r="41" spans="1:65" x14ac:dyDescent="0.25">
      <c r="A41" s="75"/>
      <c r="B41" s="50" t="s">
        <v>124</v>
      </c>
      <c r="C41" s="51" t="s">
        <v>125</v>
      </c>
      <c r="D41" s="4" t="s">
        <v>9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40"/>
      <c r="V41" s="25"/>
      <c r="W41" s="19" t="s">
        <v>74</v>
      </c>
      <c r="X41" s="19" t="s">
        <v>74</v>
      </c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26"/>
      <c r="AW41" s="25">
        <f t="shared" si="1"/>
        <v>0</v>
      </c>
      <c r="AX41" s="19"/>
      <c r="AY41" s="19"/>
      <c r="AZ41" s="19"/>
      <c r="BA41" s="19"/>
      <c r="BB41" s="19"/>
      <c r="BC41" s="19"/>
      <c r="BD41" s="19"/>
      <c r="BE41" s="19"/>
      <c r="BF41" s="19"/>
      <c r="BG41" s="2">
        <v>0</v>
      </c>
    </row>
    <row r="42" spans="1:65" x14ac:dyDescent="0.25">
      <c r="A42" s="75"/>
      <c r="B42" s="50"/>
      <c r="C42" s="51"/>
      <c r="D42" s="4" t="s">
        <v>10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40"/>
      <c r="V42" s="25"/>
      <c r="W42" s="19" t="s">
        <v>74</v>
      </c>
      <c r="X42" s="19" t="s">
        <v>74</v>
      </c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26"/>
      <c r="AW42" s="25">
        <f t="shared" si="1"/>
        <v>0</v>
      </c>
      <c r="AX42" s="19"/>
      <c r="AY42" s="19"/>
      <c r="AZ42" s="19"/>
      <c r="BA42" s="19"/>
      <c r="BB42" s="19"/>
      <c r="BC42" s="19"/>
      <c r="BD42" s="19"/>
      <c r="BE42" s="19"/>
      <c r="BF42" s="19"/>
    </row>
    <row r="43" spans="1:65" x14ac:dyDescent="0.25">
      <c r="A43" s="75"/>
      <c r="B43" s="73" t="s">
        <v>41</v>
      </c>
      <c r="C43" s="72" t="s">
        <v>42</v>
      </c>
      <c r="D43" s="4" t="s">
        <v>9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40"/>
      <c r="V43" s="25"/>
      <c r="W43" s="19" t="s">
        <v>74</v>
      </c>
      <c r="X43" s="19" t="s">
        <v>74</v>
      </c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26"/>
      <c r="AW43" s="25"/>
      <c r="AX43" s="19" t="s">
        <v>74</v>
      </c>
      <c r="AY43" s="19" t="s">
        <v>74</v>
      </c>
      <c r="AZ43" s="19" t="s">
        <v>74</v>
      </c>
      <c r="BA43" s="19" t="s">
        <v>74</v>
      </c>
      <c r="BB43" s="19" t="s">
        <v>74</v>
      </c>
      <c r="BC43" s="19" t="s">
        <v>74</v>
      </c>
      <c r="BD43" s="19" t="s">
        <v>74</v>
      </c>
      <c r="BE43" s="19" t="s">
        <v>74</v>
      </c>
      <c r="BF43" s="19" t="s">
        <v>74</v>
      </c>
    </row>
    <row r="44" spans="1:65" ht="15.75" thickBot="1" x14ac:dyDescent="0.3">
      <c r="A44" s="75"/>
      <c r="B44" s="71"/>
      <c r="C44" s="48"/>
      <c r="D44" s="4" t="s">
        <v>10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40"/>
      <c r="V44" s="25"/>
      <c r="W44" s="19" t="s">
        <v>74</v>
      </c>
      <c r="X44" s="19" t="s">
        <v>74</v>
      </c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26"/>
      <c r="AW44" s="25"/>
      <c r="AX44" s="19" t="s">
        <v>74</v>
      </c>
      <c r="AY44" s="19" t="s">
        <v>74</v>
      </c>
      <c r="AZ44" s="19" t="s">
        <v>74</v>
      </c>
      <c r="BA44" s="19" t="s">
        <v>74</v>
      </c>
      <c r="BB44" s="19" t="s">
        <v>74</v>
      </c>
      <c r="BC44" s="19" t="s">
        <v>74</v>
      </c>
      <c r="BD44" s="19" t="s">
        <v>74</v>
      </c>
      <c r="BE44" s="19" t="s">
        <v>74</v>
      </c>
      <c r="BF44" s="19" t="s">
        <v>74</v>
      </c>
    </row>
    <row r="45" spans="1:65" s="7" customFormat="1" x14ac:dyDescent="0.25">
      <c r="A45" s="75"/>
      <c r="B45" s="69" t="s">
        <v>43</v>
      </c>
      <c r="C45" s="70" t="s">
        <v>145</v>
      </c>
      <c r="D45" s="4" t="s">
        <v>9</v>
      </c>
      <c r="E45" s="1">
        <v>2</v>
      </c>
      <c r="F45" s="1"/>
      <c r="G45" s="1">
        <v>2</v>
      </c>
      <c r="H45" s="1"/>
      <c r="I45" s="1">
        <v>2</v>
      </c>
      <c r="J45" s="1"/>
      <c r="K45" s="1">
        <v>2</v>
      </c>
      <c r="L45" s="1"/>
      <c r="M45" s="1">
        <v>2</v>
      </c>
      <c r="N45" s="1"/>
      <c r="O45" s="1">
        <v>2</v>
      </c>
      <c r="P45" s="1">
        <v>2</v>
      </c>
      <c r="Q45" s="1"/>
      <c r="R45" s="1"/>
      <c r="S45" s="1">
        <v>2</v>
      </c>
      <c r="T45" s="1">
        <v>2</v>
      </c>
      <c r="U45" s="40"/>
      <c r="V45" s="25">
        <f t="shared" si="0"/>
        <v>18</v>
      </c>
      <c r="W45" s="19" t="s">
        <v>74</v>
      </c>
      <c r="X45" s="19" t="s">
        <v>74</v>
      </c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26"/>
      <c r="AW45" s="25">
        <f t="shared" si="1"/>
        <v>0</v>
      </c>
      <c r="AX45" s="19" t="s">
        <v>74</v>
      </c>
      <c r="AY45" s="19" t="s">
        <v>74</v>
      </c>
      <c r="AZ45" s="19" t="s">
        <v>74</v>
      </c>
      <c r="BA45" s="19" t="s">
        <v>74</v>
      </c>
      <c r="BB45" s="19" t="s">
        <v>74</v>
      </c>
      <c r="BC45" s="19" t="s">
        <v>74</v>
      </c>
      <c r="BD45" s="19" t="s">
        <v>74</v>
      </c>
      <c r="BE45" s="19" t="s">
        <v>74</v>
      </c>
      <c r="BF45" s="19" t="s">
        <v>74</v>
      </c>
      <c r="BG45" s="2">
        <v>18</v>
      </c>
      <c r="BH45" s="2"/>
      <c r="BI45" s="2"/>
      <c r="BJ45" s="2"/>
      <c r="BK45" s="2"/>
      <c r="BL45" s="2"/>
      <c r="BM45" s="2"/>
    </row>
    <row r="46" spans="1:65" x14ac:dyDescent="0.25">
      <c r="A46" s="75"/>
      <c r="B46" s="45"/>
      <c r="C46" s="43"/>
      <c r="D46" s="4" t="s">
        <v>10</v>
      </c>
      <c r="E46" s="1">
        <v>1</v>
      </c>
      <c r="F46" s="1"/>
      <c r="G46" s="1">
        <v>1</v>
      </c>
      <c r="H46" s="1"/>
      <c r="I46" s="1">
        <v>1</v>
      </c>
      <c r="J46" s="1"/>
      <c r="K46" s="1">
        <v>1</v>
      </c>
      <c r="L46" s="1"/>
      <c r="M46" s="1"/>
      <c r="N46" s="1"/>
      <c r="O46" s="1">
        <v>1</v>
      </c>
      <c r="P46" s="1">
        <v>2</v>
      </c>
      <c r="Q46" s="1"/>
      <c r="R46" s="1"/>
      <c r="S46" s="1">
        <v>1</v>
      </c>
      <c r="T46" s="1">
        <v>1</v>
      </c>
      <c r="U46" s="40"/>
      <c r="V46" s="25">
        <f t="shared" si="0"/>
        <v>9</v>
      </c>
      <c r="W46" s="19" t="s">
        <v>74</v>
      </c>
      <c r="X46" s="19" t="s">
        <v>74</v>
      </c>
      <c r="Y46" s="1">
        <v>3</v>
      </c>
      <c r="Z46" s="1">
        <v>2</v>
      </c>
      <c r="AA46" s="1">
        <v>3</v>
      </c>
      <c r="AB46" s="1">
        <v>2</v>
      </c>
      <c r="AC46" s="1">
        <v>3</v>
      </c>
      <c r="AD46" s="1">
        <v>2</v>
      </c>
      <c r="AE46" s="1">
        <v>3</v>
      </c>
      <c r="AF46" s="1">
        <v>2</v>
      </c>
      <c r="AG46" s="1">
        <v>2</v>
      </c>
      <c r="AH46" s="1">
        <v>2</v>
      </c>
      <c r="AI46" s="1">
        <v>2</v>
      </c>
      <c r="AJ46" s="1">
        <v>2</v>
      </c>
      <c r="AK46" s="1">
        <v>2</v>
      </c>
      <c r="AL46" s="1">
        <v>2</v>
      </c>
      <c r="AM46" s="1">
        <v>2</v>
      </c>
      <c r="AN46" s="1">
        <v>2</v>
      </c>
      <c r="AO46" s="1">
        <v>2</v>
      </c>
      <c r="AP46" s="1">
        <v>2</v>
      </c>
      <c r="AQ46" s="1">
        <v>1</v>
      </c>
      <c r="AR46" s="1"/>
      <c r="AS46" s="1"/>
      <c r="AT46" s="1"/>
      <c r="AU46" s="1"/>
      <c r="AV46" s="26"/>
      <c r="AW46" s="25">
        <f t="shared" si="1"/>
        <v>41</v>
      </c>
      <c r="AX46" s="19" t="s">
        <v>74</v>
      </c>
      <c r="AY46" s="19" t="s">
        <v>74</v>
      </c>
      <c r="AZ46" s="19" t="s">
        <v>74</v>
      </c>
      <c r="BA46" s="19" t="s">
        <v>74</v>
      </c>
      <c r="BB46" s="19" t="s">
        <v>74</v>
      </c>
      <c r="BC46" s="19" t="s">
        <v>74</v>
      </c>
      <c r="BD46" s="19" t="s">
        <v>74</v>
      </c>
      <c r="BE46" s="19" t="s">
        <v>74</v>
      </c>
      <c r="BF46" s="19" t="s">
        <v>74</v>
      </c>
      <c r="BG46" s="2">
        <v>9</v>
      </c>
    </row>
    <row r="47" spans="1:65" x14ac:dyDescent="0.25">
      <c r="A47" s="75"/>
      <c r="B47" s="44" t="s">
        <v>44</v>
      </c>
      <c r="C47" s="42" t="s">
        <v>45</v>
      </c>
      <c r="D47" s="4" t="s">
        <v>9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40"/>
      <c r="V47" s="25">
        <f t="shared" si="0"/>
        <v>0</v>
      </c>
      <c r="W47" s="19" t="s">
        <v>74</v>
      </c>
      <c r="X47" s="19" t="s">
        <v>74</v>
      </c>
      <c r="Y47" s="1">
        <v>2</v>
      </c>
      <c r="Z47" s="1">
        <v>2</v>
      </c>
      <c r="AA47" s="1">
        <v>2</v>
      </c>
      <c r="AB47" s="1">
        <v>2</v>
      </c>
      <c r="AC47" s="1">
        <v>2</v>
      </c>
      <c r="AD47" s="1">
        <v>2</v>
      </c>
      <c r="AE47" s="1">
        <v>2</v>
      </c>
      <c r="AF47" s="1">
        <v>2</v>
      </c>
      <c r="AG47" s="1">
        <v>2</v>
      </c>
      <c r="AH47" s="1">
        <v>2</v>
      </c>
      <c r="AI47" s="1">
        <v>2</v>
      </c>
      <c r="AJ47" s="1">
        <v>2</v>
      </c>
      <c r="AK47" s="1">
        <v>2</v>
      </c>
      <c r="AL47" s="1">
        <v>2</v>
      </c>
      <c r="AM47" s="1">
        <v>2</v>
      </c>
      <c r="AN47" s="1">
        <v>4</v>
      </c>
      <c r="AO47" s="1">
        <v>2</v>
      </c>
      <c r="AP47" s="1">
        <v>2</v>
      </c>
      <c r="AQ47" s="1">
        <v>2</v>
      </c>
      <c r="AR47" s="1"/>
      <c r="AS47" s="1"/>
      <c r="AT47" s="1"/>
      <c r="AU47" s="1"/>
      <c r="AV47" s="26"/>
      <c r="AW47" s="25">
        <f t="shared" si="1"/>
        <v>40</v>
      </c>
      <c r="AX47" s="19" t="s">
        <v>74</v>
      </c>
      <c r="AY47" s="19" t="s">
        <v>74</v>
      </c>
      <c r="AZ47" s="19" t="s">
        <v>74</v>
      </c>
      <c r="BA47" s="19" t="s">
        <v>74</v>
      </c>
      <c r="BB47" s="19" t="s">
        <v>74</v>
      </c>
      <c r="BC47" s="19" t="s">
        <v>74</v>
      </c>
      <c r="BD47" s="19" t="s">
        <v>74</v>
      </c>
      <c r="BE47" s="19" t="s">
        <v>74</v>
      </c>
      <c r="BF47" s="19" t="s">
        <v>74</v>
      </c>
      <c r="BG47" s="2">
        <v>0</v>
      </c>
      <c r="BH47" s="2">
        <v>40</v>
      </c>
    </row>
    <row r="48" spans="1:65" x14ac:dyDescent="0.25">
      <c r="A48" s="75"/>
      <c r="B48" s="45"/>
      <c r="C48" s="43"/>
      <c r="D48" s="4" t="s">
        <v>10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40"/>
      <c r="V48" s="25">
        <f t="shared" si="0"/>
        <v>0</v>
      </c>
      <c r="W48" s="19" t="s">
        <v>74</v>
      </c>
      <c r="X48" s="19" t="s">
        <v>74</v>
      </c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26"/>
      <c r="AW48" s="25">
        <f t="shared" si="1"/>
        <v>0</v>
      </c>
      <c r="AX48" s="19" t="s">
        <v>74</v>
      </c>
      <c r="AY48" s="19" t="s">
        <v>74</v>
      </c>
      <c r="AZ48" s="19" t="s">
        <v>74</v>
      </c>
      <c r="BA48" s="19" t="s">
        <v>74</v>
      </c>
      <c r="BB48" s="19" t="s">
        <v>74</v>
      </c>
      <c r="BC48" s="19" t="s">
        <v>74</v>
      </c>
      <c r="BD48" s="19" t="s">
        <v>74</v>
      </c>
      <c r="BE48" s="19" t="s">
        <v>74</v>
      </c>
      <c r="BF48" s="19" t="s">
        <v>74</v>
      </c>
      <c r="BH48" s="2">
        <v>20</v>
      </c>
    </row>
    <row r="49" spans="1:60" x14ac:dyDescent="0.25">
      <c r="A49" s="35"/>
      <c r="B49" s="73" t="s">
        <v>146</v>
      </c>
      <c r="C49" s="42" t="s">
        <v>137</v>
      </c>
      <c r="D49" s="4" t="s">
        <v>9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40"/>
      <c r="V49" s="25">
        <f t="shared" si="0"/>
        <v>0</v>
      </c>
      <c r="W49" s="19"/>
      <c r="X49" s="19"/>
      <c r="Y49" s="1">
        <v>4</v>
      </c>
      <c r="Z49" s="1">
        <v>4</v>
      </c>
      <c r="AA49" s="1">
        <v>4</v>
      </c>
      <c r="AB49" s="1">
        <v>4</v>
      </c>
      <c r="AC49" s="1">
        <v>4</v>
      </c>
      <c r="AD49" s="1">
        <v>2</v>
      </c>
      <c r="AE49" s="1">
        <v>4</v>
      </c>
      <c r="AF49" s="1">
        <v>2</v>
      </c>
      <c r="AG49" s="1"/>
      <c r="AH49" s="1"/>
      <c r="AI49" s="1"/>
      <c r="AJ49" s="1"/>
      <c r="AK49" s="1">
        <v>4</v>
      </c>
      <c r="AL49" s="1">
        <v>2</v>
      </c>
      <c r="AM49" s="1">
        <v>2</v>
      </c>
      <c r="AN49" s="1">
        <v>4</v>
      </c>
      <c r="AO49" s="1">
        <v>2</v>
      </c>
      <c r="AP49" s="1"/>
      <c r="AQ49" s="1">
        <v>2</v>
      </c>
      <c r="AR49" s="1"/>
      <c r="AS49" s="1"/>
      <c r="AT49" s="1"/>
      <c r="AU49" s="1"/>
      <c r="AV49" s="26"/>
      <c r="AW49" s="25">
        <f t="shared" si="1"/>
        <v>44</v>
      </c>
      <c r="AX49" s="19"/>
      <c r="AY49" s="19"/>
      <c r="AZ49" s="19"/>
      <c r="BA49" s="19"/>
      <c r="BB49" s="19"/>
      <c r="BC49" s="19"/>
      <c r="BD49" s="19"/>
      <c r="BE49" s="19"/>
      <c r="BF49" s="19"/>
      <c r="BG49" s="2">
        <v>0</v>
      </c>
      <c r="BH49" s="2">
        <v>44</v>
      </c>
    </row>
    <row r="50" spans="1:60" ht="15.75" thickBot="1" x14ac:dyDescent="0.3">
      <c r="A50" s="35"/>
      <c r="B50" s="71"/>
      <c r="C50" s="48"/>
      <c r="D50" s="4" t="s">
        <v>10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40"/>
      <c r="V50" s="25">
        <f t="shared" si="0"/>
        <v>0</v>
      </c>
      <c r="W50" s="19"/>
      <c r="X50" s="19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26"/>
      <c r="AW50" s="25">
        <f t="shared" si="1"/>
        <v>0</v>
      </c>
      <c r="AX50" s="19"/>
      <c r="AY50" s="19"/>
      <c r="AZ50" s="19"/>
      <c r="BA50" s="19"/>
      <c r="BB50" s="19"/>
      <c r="BC50" s="19"/>
      <c r="BD50" s="19"/>
      <c r="BE50" s="19"/>
      <c r="BF50" s="19"/>
      <c r="BH50" s="2">
        <v>21</v>
      </c>
    </row>
    <row r="51" spans="1:60" ht="21.75" thickBot="1" x14ac:dyDescent="0.3">
      <c r="A51" s="75" t="s">
        <v>135</v>
      </c>
      <c r="B51" s="14" t="s">
        <v>46</v>
      </c>
      <c r="C51" s="15" t="s">
        <v>47</v>
      </c>
      <c r="D51" s="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40"/>
      <c r="V51" s="25">
        <f t="shared" si="0"/>
        <v>0</v>
      </c>
      <c r="W51" s="19" t="s">
        <v>74</v>
      </c>
      <c r="X51" s="19" t="s">
        <v>74</v>
      </c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26"/>
      <c r="AW51" s="25">
        <f t="shared" si="1"/>
        <v>0</v>
      </c>
      <c r="AX51" s="19" t="s">
        <v>74</v>
      </c>
      <c r="AY51" s="19" t="s">
        <v>74</v>
      </c>
      <c r="AZ51" s="19" t="s">
        <v>74</v>
      </c>
      <c r="BA51" s="19" t="s">
        <v>74</v>
      </c>
      <c r="BB51" s="19" t="s">
        <v>74</v>
      </c>
      <c r="BC51" s="19" t="s">
        <v>74</v>
      </c>
      <c r="BD51" s="19" t="s">
        <v>74</v>
      </c>
      <c r="BE51" s="19" t="s">
        <v>74</v>
      </c>
      <c r="BF51" s="19" t="s">
        <v>74</v>
      </c>
    </row>
    <row r="52" spans="1:60" x14ac:dyDescent="0.25">
      <c r="A52" s="75"/>
      <c r="B52" s="69" t="s">
        <v>48</v>
      </c>
      <c r="C52" s="70" t="s">
        <v>49</v>
      </c>
      <c r="D52" s="4" t="s">
        <v>9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40"/>
      <c r="V52" s="25">
        <f t="shared" si="0"/>
        <v>0</v>
      </c>
      <c r="W52" s="19" t="s">
        <v>74</v>
      </c>
      <c r="X52" s="19" t="s">
        <v>74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26"/>
      <c r="AW52" s="25">
        <f t="shared" si="1"/>
        <v>0</v>
      </c>
      <c r="AX52" s="19" t="s">
        <v>74</v>
      </c>
      <c r="AY52" s="19" t="s">
        <v>74</v>
      </c>
      <c r="AZ52" s="19" t="s">
        <v>74</v>
      </c>
      <c r="BA52" s="19" t="s">
        <v>74</v>
      </c>
      <c r="BB52" s="19" t="s">
        <v>74</v>
      </c>
      <c r="BC52" s="19" t="s">
        <v>74</v>
      </c>
      <c r="BD52" s="19" t="s">
        <v>74</v>
      </c>
      <c r="BE52" s="19" t="s">
        <v>74</v>
      </c>
      <c r="BF52" s="19" t="s">
        <v>74</v>
      </c>
    </row>
    <row r="53" spans="1:60" ht="15.75" thickBot="1" x14ac:dyDescent="0.3">
      <c r="A53" s="75"/>
      <c r="B53" s="71"/>
      <c r="C53" s="48"/>
      <c r="D53" s="4" t="s">
        <v>10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40"/>
      <c r="V53" s="25">
        <f t="shared" si="0"/>
        <v>0</v>
      </c>
      <c r="W53" s="19" t="s">
        <v>74</v>
      </c>
      <c r="X53" s="19" t="s">
        <v>74</v>
      </c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26"/>
      <c r="AW53" s="25">
        <f t="shared" si="1"/>
        <v>0</v>
      </c>
      <c r="AX53" s="19" t="s">
        <v>74</v>
      </c>
      <c r="AY53" s="19" t="s">
        <v>74</v>
      </c>
      <c r="AZ53" s="19" t="s">
        <v>74</v>
      </c>
      <c r="BA53" s="19" t="s">
        <v>74</v>
      </c>
      <c r="BB53" s="19" t="s">
        <v>74</v>
      </c>
      <c r="BC53" s="19" t="s">
        <v>74</v>
      </c>
      <c r="BD53" s="19" t="s">
        <v>74</v>
      </c>
      <c r="BE53" s="19" t="s">
        <v>74</v>
      </c>
      <c r="BF53" s="19" t="s">
        <v>74</v>
      </c>
    </row>
    <row r="54" spans="1:60" ht="21" customHeight="1" x14ac:dyDescent="0.25">
      <c r="A54" s="75"/>
      <c r="B54" s="69" t="s">
        <v>57</v>
      </c>
      <c r="C54" s="70" t="s">
        <v>147</v>
      </c>
      <c r="D54" s="4" t="s">
        <v>9</v>
      </c>
      <c r="E54" s="1">
        <v>2</v>
      </c>
      <c r="F54" s="1">
        <v>4</v>
      </c>
      <c r="G54" s="1">
        <v>2</v>
      </c>
      <c r="H54" s="1">
        <v>2</v>
      </c>
      <c r="I54" s="1">
        <v>2</v>
      </c>
      <c r="J54" s="1">
        <v>2</v>
      </c>
      <c r="K54" s="1">
        <v>2</v>
      </c>
      <c r="L54" s="1">
        <v>2</v>
      </c>
      <c r="M54" s="1">
        <v>2</v>
      </c>
      <c r="N54" s="1">
        <v>2</v>
      </c>
      <c r="O54" s="1"/>
      <c r="P54" s="1"/>
      <c r="Q54" s="1"/>
      <c r="R54" s="1"/>
      <c r="S54" s="1"/>
      <c r="T54" s="1"/>
      <c r="U54" s="40"/>
      <c r="V54" s="25">
        <f t="shared" si="0"/>
        <v>22</v>
      </c>
      <c r="W54" s="19" t="s">
        <v>74</v>
      </c>
      <c r="X54" s="19" t="s">
        <v>74</v>
      </c>
      <c r="Y54" s="1">
        <v>2</v>
      </c>
      <c r="Z54" s="1">
        <v>2</v>
      </c>
      <c r="AA54" s="1">
        <v>2</v>
      </c>
      <c r="AB54" s="1">
        <v>2</v>
      </c>
      <c r="AC54" s="1">
        <v>2</v>
      </c>
      <c r="AD54" s="1">
        <v>2</v>
      </c>
      <c r="AE54" s="1">
        <v>2</v>
      </c>
      <c r="AF54" s="1">
        <v>2</v>
      </c>
      <c r="AG54" s="1">
        <v>2</v>
      </c>
      <c r="AH54" s="1">
        <v>2</v>
      </c>
      <c r="AI54" s="1">
        <v>2</v>
      </c>
      <c r="AJ54" s="1">
        <v>2</v>
      </c>
      <c r="AK54" s="1"/>
      <c r="AL54" s="1"/>
      <c r="AM54" s="1"/>
      <c r="AN54" s="1"/>
      <c r="AO54" s="25"/>
      <c r="AP54" s="1"/>
      <c r="AQ54" s="1"/>
      <c r="AR54" s="1"/>
      <c r="AS54" s="1"/>
      <c r="AT54" s="1"/>
      <c r="AU54" s="1"/>
      <c r="AV54" s="26"/>
      <c r="AW54" s="25">
        <f t="shared" si="1"/>
        <v>24</v>
      </c>
      <c r="AX54" s="19" t="s">
        <v>74</v>
      </c>
      <c r="AY54" s="19" t="s">
        <v>74</v>
      </c>
      <c r="AZ54" s="19" t="s">
        <v>74</v>
      </c>
      <c r="BA54" s="19" t="s">
        <v>74</v>
      </c>
      <c r="BB54" s="19" t="s">
        <v>74</v>
      </c>
      <c r="BC54" s="19" t="s">
        <v>74</v>
      </c>
      <c r="BD54" s="19" t="s">
        <v>74</v>
      </c>
      <c r="BE54" s="19" t="s">
        <v>74</v>
      </c>
      <c r="BF54" s="19" t="s">
        <v>74</v>
      </c>
      <c r="BG54" s="2">
        <v>22</v>
      </c>
      <c r="BH54" s="2">
        <v>24</v>
      </c>
    </row>
    <row r="55" spans="1:60" x14ac:dyDescent="0.25">
      <c r="A55" s="75"/>
      <c r="B55" s="45"/>
      <c r="C55" s="43"/>
      <c r="D55" s="4" t="s">
        <v>10</v>
      </c>
      <c r="E55" s="1">
        <v>1</v>
      </c>
      <c r="F55" s="1">
        <v>1</v>
      </c>
      <c r="G55" s="1">
        <v>1</v>
      </c>
      <c r="H55" s="1">
        <v>1</v>
      </c>
      <c r="I55" s="1">
        <v>1</v>
      </c>
      <c r="J55" s="1">
        <v>1</v>
      </c>
      <c r="K55" s="1">
        <v>1</v>
      </c>
      <c r="L55" s="1">
        <v>1</v>
      </c>
      <c r="M55" s="1">
        <v>2</v>
      </c>
      <c r="N55" s="1">
        <v>1</v>
      </c>
      <c r="O55" s="1"/>
      <c r="P55" s="1"/>
      <c r="Q55" s="1"/>
      <c r="R55" s="1"/>
      <c r="S55" s="1"/>
      <c r="T55" s="1"/>
      <c r="U55" s="40"/>
      <c r="V55" s="25">
        <f t="shared" si="0"/>
        <v>11</v>
      </c>
      <c r="W55" s="19" t="s">
        <v>74</v>
      </c>
      <c r="X55" s="19" t="s">
        <v>74</v>
      </c>
      <c r="Y55" s="1"/>
      <c r="Z55" s="1">
        <v>1</v>
      </c>
      <c r="AA55" s="1">
        <v>1</v>
      </c>
      <c r="AB55" s="1">
        <v>1</v>
      </c>
      <c r="AC55" s="1">
        <v>1</v>
      </c>
      <c r="AD55" s="1">
        <v>1</v>
      </c>
      <c r="AE55" s="1">
        <v>1</v>
      </c>
      <c r="AF55" s="1">
        <v>1</v>
      </c>
      <c r="AG55" s="1">
        <v>1</v>
      </c>
      <c r="AH55" s="1">
        <v>1</v>
      </c>
      <c r="AI55" s="1">
        <v>1</v>
      </c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26"/>
      <c r="AW55" s="25">
        <f t="shared" si="1"/>
        <v>10</v>
      </c>
      <c r="AX55" s="19" t="s">
        <v>74</v>
      </c>
      <c r="AY55" s="19" t="s">
        <v>74</v>
      </c>
      <c r="AZ55" s="19" t="s">
        <v>74</v>
      </c>
      <c r="BA55" s="19" t="s">
        <v>74</v>
      </c>
      <c r="BB55" s="19" t="s">
        <v>74</v>
      </c>
      <c r="BC55" s="19" t="s">
        <v>74</v>
      </c>
      <c r="BD55" s="19" t="s">
        <v>74</v>
      </c>
      <c r="BE55" s="19" t="s">
        <v>74</v>
      </c>
      <c r="BF55" s="19" t="s">
        <v>74</v>
      </c>
      <c r="BG55" s="2">
        <v>11</v>
      </c>
      <c r="BH55" s="2">
        <v>10</v>
      </c>
    </row>
    <row r="56" spans="1:60" ht="21" customHeight="1" x14ac:dyDescent="0.25">
      <c r="A56" s="75"/>
      <c r="B56" s="44" t="s">
        <v>58</v>
      </c>
      <c r="C56" s="42" t="s">
        <v>50</v>
      </c>
      <c r="D56" s="4" t="s">
        <v>9</v>
      </c>
      <c r="E56" s="1">
        <v>2</v>
      </c>
      <c r="F56" s="1">
        <v>2</v>
      </c>
      <c r="G56" s="1">
        <v>2</v>
      </c>
      <c r="H56" s="1">
        <v>4</v>
      </c>
      <c r="I56" s="1">
        <v>2</v>
      </c>
      <c r="J56" s="1">
        <v>2</v>
      </c>
      <c r="K56" s="1">
        <v>2</v>
      </c>
      <c r="L56" s="1">
        <v>2</v>
      </c>
      <c r="M56" s="1">
        <v>2</v>
      </c>
      <c r="N56" s="1">
        <v>2</v>
      </c>
      <c r="O56" s="1"/>
      <c r="P56" s="1"/>
      <c r="Q56" s="1"/>
      <c r="R56" s="1"/>
      <c r="S56" s="1"/>
      <c r="T56" s="1"/>
      <c r="U56" s="40"/>
      <c r="V56" s="25">
        <f t="shared" si="0"/>
        <v>22</v>
      </c>
      <c r="W56" s="19" t="s">
        <v>74</v>
      </c>
      <c r="X56" s="19" t="s">
        <v>74</v>
      </c>
      <c r="Y56" s="1">
        <v>2</v>
      </c>
      <c r="Z56" s="1">
        <v>2</v>
      </c>
      <c r="AA56" s="1">
        <v>2</v>
      </c>
      <c r="AB56" s="1">
        <v>2</v>
      </c>
      <c r="AC56" s="1">
        <v>2</v>
      </c>
      <c r="AD56" s="1">
        <v>2</v>
      </c>
      <c r="AE56" s="1">
        <v>2</v>
      </c>
      <c r="AF56" s="1">
        <v>2</v>
      </c>
      <c r="AG56" s="1">
        <v>2</v>
      </c>
      <c r="AH56" s="1">
        <v>2</v>
      </c>
      <c r="AI56" s="1">
        <v>2</v>
      </c>
      <c r="AJ56" s="1">
        <v>2</v>
      </c>
      <c r="AK56" s="1">
        <v>2</v>
      </c>
      <c r="AL56" s="1">
        <v>2</v>
      </c>
      <c r="AM56" s="1"/>
      <c r="AN56" s="1"/>
      <c r="AO56" s="1"/>
      <c r="AP56" s="1"/>
      <c r="AQ56" s="1"/>
      <c r="AR56" s="1"/>
      <c r="AS56" s="1"/>
      <c r="AT56" s="1"/>
      <c r="AU56" s="1"/>
      <c r="AV56" s="26"/>
      <c r="AW56" s="25">
        <f t="shared" si="1"/>
        <v>28</v>
      </c>
      <c r="AX56" s="19" t="s">
        <v>74</v>
      </c>
      <c r="AY56" s="19" t="s">
        <v>74</v>
      </c>
      <c r="AZ56" s="19" t="s">
        <v>74</v>
      </c>
      <c r="BA56" s="19" t="s">
        <v>74</v>
      </c>
      <c r="BB56" s="19" t="s">
        <v>74</v>
      </c>
      <c r="BC56" s="19" t="s">
        <v>74</v>
      </c>
      <c r="BD56" s="19" t="s">
        <v>74</v>
      </c>
      <c r="BE56" s="19" t="s">
        <v>74</v>
      </c>
      <c r="BF56" s="19" t="s">
        <v>74</v>
      </c>
      <c r="BG56" s="2">
        <v>22</v>
      </c>
      <c r="BH56" s="2">
        <v>28</v>
      </c>
    </row>
    <row r="57" spans="1:60" x14ac:dyDescent="0.25">
      <c r="A57" s="75"/>
      <c r="B57" s="45"/>
      <c r="C57" s="43"/>
      <c r="D57" s="4" t="s">
        <v>10</v>
      </c>
      <c r="E57" s="1">
        <v>1</v>
      </c>
      <c r="F57" s="1">
        <v>1</v>
      </c>
      <c r="G57" s="1">
        <v>1</v>
      </c>
      <c r="H57" s="1">
        <v>1</v>
      </c>
      <c r="I57" s="1">
        <v>1</v>
      </c>
      <c r="J57" s="1">
        <v>1</v>
      </c>
      <c r="K57" s="1">
        <v>1</v>
      </c>
      <c r="L57" s="1">
        <v>1</v>
      </c>
      <c r="M57" s="1">
        <v>1</v>
      </c>
      <c r="N57" s="1">
        <v>2</v>
      </c>
      <c r="O57" s="1"/>
      <c r="P57" s="1"/>
      <c r="Q57" s="1"/>
      <c r="R57" s="1"/>
      <c r="S57" s="1"/>
      <c r="T57" s="1"/>
      <c r="U57" s="40"/>
      <c r="V57" s="25">
        <f t="shared" si="0"/>
        <v>11</v>
      </c>
      <c r="W57" s="19" t="s">
        <v>74</v>
      </c>
      <c r="X57" s="19" t="s">
        <v>74</v>
      </c>
      <c r="Y57" s="1">
        <v>1</v>
      </c>
      <c r="Z57" s="1">
        <v>1</v>
      </c>
      <c r="AA57" s="1">
        <v>1</v>
      </c>
      <c r="AB57" s="1">
        <v>1</v>
      </c>
      <c r="AC57" s="1">
        <v>1</v>
      </c>
      <c r="AD57" s="1">
        <v>1</v>
      </c>
      <c r="AE57" s="1">
        <v>1</v>
      </c>
      <c r="AF57" s="1">
        <v>1</v>
      </c>
      <c r="AG57" s="1">
        <v>1</v>
      </c>
      <c r="AH57" s="1">
        <v>1</v>
      </c>
      <c r="AI57" s="1">
        <v>1</v>
      </c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26"/>
      <c r="AW57" s="25">
        <f t="shared" si="1"/>
        <v>11</v>
      </c>
      <c r="AX57" s="19" t="s">
        <v>74</v>
      </c>
      <c r="AY57" s="19" t="s">
        <v>74</v>
      </c>
      <c r="AZ57" s="19" t="s">
        <v>74</v>
      </c>
      <c r="BA57" s="19" t="s">
        <v>74</v>
      </c>
      <c r="BB57" s="19" t="s">
        <v>74</v>
      </c>
      <c r="BC57" s="19" t="s">
        <v>74</v>
      </c>
      <c r="BD57" s="19" t="s">
        <v>74</v>
      </c>
      <c r="BE57" s="19" t="s">
        <v>74</v>
      </c>
      <c r="BF57" s="19" t="s">
        <v>74</v>
      </c>
      <c r="BG57" s="2">
        <v>11</v>
      </c>
      <c r="BH57" s="2">
        <v>11</v>
      </c>
    </row>
    <row r="58" spans="1:60" ht="21" customHeight="1" x14ac:dyDescent="0.25">
      <c r="A58" s="75"/>
      <c r="B58" s="44" t="s">
        <v>59</v>
      </c>
      <c r="C58" s="42" t="s">
        <v>136</v>
      </c>
      <c r="D58" s="4" t="s">
        <v>9</v>
      </c>
      <c r="E58" s="1">
        <v>2</v>
      </c>
      <c r="F58" s="1">
        <v>2</v>
      </c>
      <c r="G58" s="1">
        <v>2</v>
      </c>
      <c r="H58" s="1">
        <v>4</v>
      </c>
      <c r="I58" s="1">
        <v>2</v>
      </c>
      <c r="J58" s="1">
        <v>4</v>
      </c>
      <c r="K58" s="1">
        <v>2</v>
      </c>
      <c r="L58" s="1">
        <v>4</v>
      </c>
      <c r="M58" s="1">
        <v>2</v>
      </c>
      <c r="N58" s="1">
        <v>6</v>
      </c>
      <c r="O58" s="1">
        <v>2</v>
      </c>
      <c r="P58" s="1">
        <v>4</v>
      </c>
      <c r="Q58" s="1">
        <v>2</v>
      </c>
      <c r="R58" s="1">
        <v>2</v>
      </c>
      <c r="S58" s="1"/>
      <c r="T58" s="1"/>
      <c r="U58" s="40"/>
      <c r="V58" s="25">
        <f t="shared" si="0"/>
        <v>40</v>
      </c>
      <c r="W58" s="19" t="s">
        <v>74</v>
      </c>
      <c r="X58" s="19" t="s">
        <v>74</v>
      </c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26"/>
      <c r="AW58" s="25">
        <f t="shared" si="1"/>
        <v>0</v>
      </c>
      <c r="AX58" s="19" t="s">
        <v>74</v>
      </c>
      <c r="AY58" s="19" t="s">
        <v>74</v>
      </c>
      <c r="AZ58" s="19" t="s">
        <v>74</v>
      </c>
      <c r="BA58" s="19" t="s">
        <v>74</v>
      </c>
      <c r="BB58" s="19" t="s">
        <v>74</v>
      </c>
      <c r="BC58" s="19" t="s">
        <v>74</v>
      </c>
      <c r="BD58" s="19" t="s">
        <v>74</v>
      </c>
      <c r="BE58" s="19" t="s">
        <v>74</v>
      </c>
      <c r="BF58" s="19" t="s">
        <v>74</v>
      </c>
      <c r="BG58" s="2">
        <v>40</v>
      </c>
    </row>
    <row r="59" spans="1:60" x14ac:dyDescent="0.25">
      <c r="A59" s="75"/>
      <c r="B59" s="45"/>
      <c r="C59" s="43"/>
      <c r="D59" s="4" t="s">
        <v>10</v>
      </c>
      <c r="E59" s="1">
        <v>1</v>
      </c>
      <c r="F59" s="1">
        <v>1</v>
      </c>
      <c r="G59" s="1">
        <v>1</v>
      </c>
      <c r="H59" s="1">
        <v>2</v>
      </c>
      <c r="I59" s="1">
        <v>2</v>
      </c>
      <c r="J59" s="1">
        <v>2</v>
      </c>
      <c r="K59" s="1">
        <v>1</v>
      </c>
      <c r="L59" s="1">
        <v>1</v>
      </c>
      <c r="M59" s="1">
        <v>1</v>
      </c>
      <c r="N59" s="1">
        <v>2</v>
      </c>
      <c r="O59" s="1">
        <v>2</v>
      </c>
      <c r="P59" s="1">
        <v>2</v>
      </c>
      <c r="Q59" s="1">
        <v>2</v>
      </c>
      <c r="R59" s="1">
        <v>1</v>
      </c>
      <c r="S59" s="1"/>
      <c r="T59" s="1"/>
      <c r="U59" s="40"/>
      <c r="V59" s="25">
        <f t="shared" si="0"/>
        <v>21</v>
      </c>
      <c r="W59" s="19" t="s">
        <v>74</v>
      </c>
      <c r="X59" s="19" t="s">
        <v>74</v>
      </c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26"/>
      <c r="AW59" s="25">
        <f t="shared" si="1"/>
        <v>0</v>
      </c>
      <c r="AX59" s="19" t="s">
        <v>74</v>
      </c>
      <c r="AY59" s="19" t="s">
        <v>74</v>
      </c>
      <c r="AZ59" s="19" t="s">
        <v>74</v>
      </c>
      <c r="BA59" s="19" t="s">
        <v>74</v>
      </c>
      <c r="BB59" s="19" t="s">
        <v>74</v>
      </c>
      <c r="BC59" s="19" t="s">
        <v>74</v>
      </c>
      <c r="BD59" s="19" t="s">
        <v>74</v>
      </c>
      <c r="BE59" s="19" t="s">
        <v>74</v>
      </c>
      <c r="BF59" s="19" t="s">
        <v>74</v>
      </c>
      <c r="BG59" s="2">
        <v>21</v>
      </c>
    </row>
    <row r="60" spans="1:60" ht="21" customHeight="1" x14ac:dyDescent="0.25">
      <c r="A60" s="75"/>
      <c r="B60" s="44" t="s">
        <v>60</v>
      </c>
      <c r="C60" s="42" t="s">
        <v>148</v>
      </c>
      <c r="D60" s="4" t="s">
        <v>9</v>
      </c>
      <c r="E60" s="1">
        <v>2</v>
      </c>
      <c r="F60" s="1">
        <v>2</v>
      </c>
      <c r="G60" s="1">
        <v>2</v>
      </c>
      <c r="H60" s="1">
        <v>2</v>
      </c>
      <c r="I60" s="1">
        <v>2</v>
      </c>
      <c r="J60" s="1">
        <v>2</v>
      </c>
      <c r="K60" s="1">
        <v>2</v>
      </c>
      <c r="L60" s="1">
        <v>4</v>
      </c>
      <c r="M60" s="1">
        <v>2</v>
      </c>
      <c r="N60" s="1">
        <v>2</v>
      </c>
      <c r="O60" s="1">
        <v>2</v>
      </c>
      <c r="P60" s="1">
        <v>2</v>
      </c>
      <c r="Q60" s="1">
        <v>2</v>
      </c>
      <c r="R60" s="1">
        <v>2</v>
      </c>
      <c r="S60" s="1">
        <v>4</v>
      </c>
      <c r="T60" s="1">
        <v>2</v>
      </c>
      <c r="U60" s="40"/>
      <c r="V60" s="25">
        <f t="shared" si="0"/>
        <v>36</v>
      </c>
      <c r="W60" s="19" t="s">
        <v>74</v>
      </c>
      <c r="X60" s="19" t="s">
        <v>74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26"/>
      <c r="AW60" s="25">
        <f t="shared" si="1"/>
        <v>0</v>
      </c>
      <c r="AX60" s="19" t="s">
        <v>74</v>
      </c>
      <c r="AY60" s="19" t="s">
        <v>74</v>
      </c>
      <c r="AZ60" s="19" t="s">
        <v>74</v>
      </c>
      <c r="BA60" s="19" t="s">
        <v>74</v>
      </c>
      <c r="BB60" s="19" t="s">
        <v>74</v>
      </c>
      <c r="BC60" s="19" t="s">
        <v>74</v>
      </c>
      <c r="BD60" s="19" t="s">
        <v>74</v>
      </c>
      <c r="BE60" s="19" t="s">
        <v>74</v>
      </c>
      <c r="BF60" s="19" t="s">
        <v>74</v>
      </c>
      <c r="BG60" s="2">
        <v>36</v>
      </c>
    </row>
    <row r="61" spans="1:60" x14ac:dyDescent="0.25">
      <c r="A61" s="75"/>
      <c r="B61" s="45"/>
      <c r="C61" s="43"/>
      <c r="D61" s="4" t="s">
        <v>10</v>
      </c>
      <c r="E61" s="1"/>
      <c r="F61" s="1">
        <v>1</v>
      </c>
      <c r="G61" s="1">
        <v>2</v>
      </c>
      <c r="H61" s="1">
        <v>1</v>
      </c>
      <c r="I61" s="1">
        <v>1</v>
      </c>
      <c r="J61" s="1">
        <v>1</v>
      </c>
      <c r="K61" s="1">
        <v>1</v>
      </c>
      <c r="L61" s="1"/>
      <c r="M61" s="1">
        <v>1</v>
      </c>
      <c r="N61" s="1"/>
      <c r="O61" s="1">
        <v>1</v>
      </c>
      <c r="P61" s="1">
        <v>1</v>
      </c>
      <c r="Q61" s="1">
        <v>1</v>
      </c>
      <c r="R61" s="1">
        <v>1</v>
      </c>
      <c r="S61" s="1">
        <v>2</v>
      </c>
      <c r="T61" s="1">
        <v>2</v>
      </c>
      <c r="U61" s="40"/>
      <c r="V61" s="25">
        <f t="shared" si="0"/>
        <v>16</v>
      </c>
      <c r="W61" s="19" t="s">
        <v>74</v>
      </c>
      <c r="X61" s="19" t="s">
        <v>74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26"/>
      <c r="AW61" s="25">
        <f t="shared" si="1"/>
        <v>0</v>
      </c>
      <c r="AX61" s="19" t="s">
        <v>74</v>
      </c>
      <c r="AY61" s="19" t="s">
        <v>74</v>
      </c>
      <c r="AZ61" s="19" t="s">
        <v>74</v>
      </c>
      <c r="BA61" s="19" t="s">
        <v>74</v>
      </c>
      <c r="BB61" s="19" t="s">
        <v>74</v>
      </c>
      <c r="BC61" s="19" t="s">
        <v>74</v>
      </c>
      <c r="BD61" s="19" t="s">
        <v>74</v>
      </c>
      <c r="BE61" s="19" t="s">
        <v>74</v>
      </c>
      <c r="BF61" s="19" t="s">
        <v>74</v>
      </c>
      <c r="BG61" s="2">
        <v>16</v>
      </c>
    </row>
    <row r="62" spans="1:60" x14ac:dyDescent="0.25">
      <c r="A62" s="75"/>
      <c r="B62" s="44" t="s">
        <v>61</v>
      </c>
      <c r="C62" s="42" t="s">
        <v>149</v>
      </c>
      <c r="D62" s="4" t="s">
        <v>9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40"/>
      <c r="V62" s="25">
        <f t="shared" si="0"/>
        <v>0</v>
      </c>
      <c r="W62" s="19" t="s">
        <v>74</v>
      </c>
      <c r="X62" s="19" t="s">
        <v>74</v>
      </c>
      <c r="Y62" s="1">
        <v>2</v>
      </c>
      <c r="Z62" s="1">
        <v>2</v>
      </c>
      <c r="AA62" s="1">
        <v>2</v>
      </c>
      <c r="AB62" s="1">
        <v>2</v>
      </c>
      <c r="AC62" s="1">
        <v>2</v>
      </c>
      <c r="AD62" s="1">
        <v>2</v>
      </c>
      <c r="AE62" s="1">
        <v>2</v>
      </c>
      <c r="AF62" s="1">
        <v>2</v>
      </c>
      <c r="AG62" s="1">
        <v>2</v>
      </c>
      <c r="AH62" s="1">
        <v>2</v>
      </c>
      <c r="AI62" s="1">
        <v>2</v>
      </c>
      <c r="AJ62" s="1">
        <v>2</v>
      </c>
      <c r="AK62" s="1">
        <v>2</v>
      </c>
      <c r="AL62" s="1">
        <v>2</v>
      </c>
      <c r="AM62" s="1">
        <v>2</v>
      </c>
      <c r="AN62" s="1">
        <v>2</v>
      </c>
      <c r="AO62" s="1"/>
      <c r="AP62" s="1"/>
      <c r="AQ62" s="1"/>
      <c r="AR62" s="1"/>
      <c r="AS62" s="1"/>
      <c r="AT62" s="1"/>
      <c r="AU62" s="1"/>
      <c r="AV62" s="26"/>
      <c r="AW62" s="25">
        <f t="shared" si="1"/>
        <v>32</v>
      </c>
      <c r="AX62" s="19" t="s">
        <v>74</v>
      </c>
      <c r="AY62" s="19" t="s">
        <v>74</v>
      </c>
      <c r="AZ62" s="19" t="s">
        <v>74</v>
      </c>
      <c r="BA62" s="19" t="s">
        <v>74</v>
      </c>
      <c r="BB62" s="19" t="s">
        <v>74</v>
      </c>
      <c r="BC62" s="19" t="s">
        <v>74</v>
      </c>
      <c r="BD62" s="19" t="s">
        <v>74</v>
      </c>
      <c r="BE62" s="19" t="s">
        <v>74</v>
      </c>
      <c r="BF62" s="19" t="s">
        <v>74</v>
      </c>
      <c r="BG62" s="2">
        <v>0</v>
      </c>
      <c r="BH62" s="2">
        <v>32</v>
      </c>
    </row>
    <row r="63" spans="1:60" x14ac:dyDescent="0.25">
      <c r="A63" s="75"/>
      <c r="B63" s="45"/>
      <c r="C63" s="43"/>
      <c r="D63" s="4" t="s">
        <v>10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40"/>
      <c r="V63" s="25">
        <f t="shared" si="0"/>
        <v>0</v>
      </c>
      <c r="W63" s="19" t="s">
        <v>74</v>
      </c>
      <c r="X63" s="19" t="s">
        <v>74</v>
      </c>
      <c r="Y63" s="1">
        <v>1</v>
      </c>
      <c r="Z63" s="1">
        <v>1</v>
      </c>
      <c r="AA63" s="1">
        <v>1</v>
      </c>
      <c r="AB63" s="1">
        <v>1</v>
      </c>
      <c r="AC63" s="1">
        <v>1</v>
      </c>
      <c r="AD63" s="1">
        <v>1</v>
      </c>
      <c r="AE63" s="1">
        <v>1</v>
      </c>
      <c r="AF63" s="1">
        <v>1</v>
      </c>
      <c r="AG63" s="1">
        <v>1</v>
      </c>
      <c r="AH63" s="1">
        <v>1</v>
      </c>
      <c r="AI63" s="1">
        <v>1</v>
      </c>
      <c r="AJ63" s="1">
        <v>1</v>
      </c>
      <c r="AK63" s="1">
        <v>1</v>
      </c>
      <c r="AL63" s="1">
        <v>1</v>
      </c>
      <c r="AM63" s="1">
        <v>1</v>
      </c>
      <c r="AN63" s="1">
        <v>1</v>
      </c>
      <c r="AO63" s="1"/>
      <c r="AP63" s="1"/>
      <c r="AQ63" s="1"/>
      <c r="AR63" s="1"/>
      <c r="AS63" s="1"/>
      <c r="AT63" s="1"/>
      <c r="AU63" s="1"/>
      <c r="AV63" s="26"/>
      <c r="AW63" s="25">
        <f t="shared" si="1"/>
        <v>16</v>
      </c>
      <c r="AX63" s="19" t="s">
        <v>74</v>
      </c>
      <c r="AY63" s="19" t="s">
        <v>74</v>
      </c>
      <c r="AZ63" s="19" t="s">
        <v>74</v>
      </c>
      <c r="BA63" s="19" t="s">
        <v>74</v>
      </c>
      <c r="BB63" s="19" t="s">
        <v>74</v>
      </c>
      <c r="BC63" s="19" t="s">
        <v>74</v>
      </c>
      <c r="BD63" s="19" t="s">
        <v>74</v>
      </c>
      <c r="BE63" s="19" t="s">
        <v>74</v>
      </c>
      <c r="BF63" s="19" t="s">
        <v>74</v>
      </c>
      <c r="BH63" s="2">
        <v>16</v>
      </c>
    </row>
    <row r="64" spans="1:60" x14ac:dyDescent="0.25">
      <c r="A64" s="75"/>
      <c r="B64" s="44" t="s">
        <v>89</v>
      </c>
      <c r="C64" s="42" t="s">
        <v>150</v>
      </c>
      <c r="D64" s="4" t="s">
        <v>9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40"/>
      <c r="V64" s="25">
        <f t="shared" si="0"/>
        <v>0</v>
      </c>
      <c r="W64" s="19" t="s">
        <v>74</v>
      </c>
      <c r="X64" s="19" t="s">
        <v>74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26"/>
      <c r="AW64" s="25">
        <f t="shared" si="1"/>
        <v>0</v>
      </c>
      <c r="AX64" s="19" t="s">
        <v>74</v>
      </c>
      <c r="AY64" s="19" t="s">
        <v>74</v>
      </c>
      <c r="AZ64" s="19" t="s">
        <v>74</v>
      </c>
      <c r="BA64" s="19" t="s">
        <v>74</v>
      </c>
      <c r="BB64" s="19" t="s">
        <v>74</v>
      </c>
      <c r="BC64" s="19" t="s">
        <v>74</v>
      </c>
      <c r="BD64" s="19" t="s">
        <v>74</v>
      </c>
      <c r="BE64" s="19" t="s">
        <v>74</v>
      </c>
      <c r="BF64" s="19" t="s">
        <v>74</v>
      </c>
    </row>
    <row r="65" spans="1:60" x14ac:dyDescent="0.25">
      <c r="A65" s="75"/>
      <c r="B65" s="45"/>
      <c r="C65" s="43"/>
      <c r="D65" s="4" t="s">
        <v>10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40"/>
      <c r="V65" s="25">
        <f t="shared" si="0"/>
        <v>0</v>
      </c>
      <c r="W65" s="19" t="s">
        <v>74</v>
      </c>
      <c r="X65" s="19" t="s">
        <v>74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26"/>
      <c r="AW65" s="25">
        <f t="shared" si="1"/>
        <v>0</v>
      </c>
      <c r="AX65" s="19" t="s">
        <v>74</v>
      </c>
      <c r="AY65" s="19" t="s">
        <v>74</v>
      </c>
      <c r="AZ65" s="19" t="s">
        <v>74</v>
      </c>
      <c r="BA65" s="19" t="s">
        <v>74</v>
      </c>
      <c r="BB65" s="19" t="s">
        <v>74</v>
      </c>
      <c r="BC65" s="19" t="s">
        <v>74</v>
      </c>
      <c r="BD65" s="19" t="s">
        <v>74</v>
      </c>
      <c r="BE65" s="19" t="s">
        <v>74</v>
      </c>
      <c r="BF65" s="19" t="s">
        <v>74</v>
      </c>
    </row>
    <row r="66" spans="1:60" x14ac:dyDescent="0.25">
      <c r="A66" s="75"/>
      <c r="B66" s="44" t="s">
        <v>51</v>
      </c>
      <c r="C66" s="42" t="s">
        <v>133</v>
      </c>
      <c r="D66" s="4" t="s">
        <v>9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40"/>
      <c r="V66" s="25">
        <f t="shared" si="0"/>
        <v>0</v>
      </c>
      <c r="W66" s="19" t="s">
        <v>74</v>
      </c>
      <c r="X66" s="19" t="s">
        <v>74</v>
      </c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26"/>
      <c r="AW66" s="25">
        <f t="shared" si="1"/>
        <v>0</v>
      </c>
      <c r="AX66" s="19" t="s">
        <v>74</v>
      </c>
      <c r="AY66" s="19" t="s">
        <v>74</v>
      </c>
      <c r="AZ66" s="19" t="s">
        <v>74</v>
      </c>
      <c r="BA66" s="19" t="s">
        <v>74</v>
      </c>
      <c r="BB66" s="19" t="s">
        <v>74</v>
      </c>
      <c r="BC66" s="19" t="s">
        <v>74</v>
      </c>
      <c r="BD66" s="19" t="s">
        <v>74</v>
      </c>
      <c r="BE66" s="19" t="s">
        <v>74</v>
      </c>
      <c r="BF66" s="19" t="s">
        <v>74</v>
      </c>
    </row>
    <row r="67" spans="1:60" x14ac:dyDescent="0.25">
      <c r="A67" s="75"/>
      <c r="B67" s="45"/>
      <c r="C67" s="43"/>
      <c r="D67" s="4" t="s">
        <v>10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40"/>
      <c r="V67" s="25">
        <f t="shared" si="0"/>
        <v>0</v>
      </c>
      <c r="W67" s="19" t="s">
        <v>74</v>
      </c>
      <c r="X67" s="19" t="s">
        <v>74</v>
      </c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26"/>
      <c r="AW67" s="25">
        <f t="shared" si="1"/>
        <v>0</v>
      </c>
      <c r="AX67" s="19" t="s">
        <v>74</v>
      </c>
      <c r="AY67" s="19" t="s">
        <v>74</v>
      </c>
      <c r="AZ67" s="19" t="s">
        <v>74</v>
      </c>
      <c r="BA67" s="19" t="s">
        <v>74</v>
      </c>
      <c r="BB67" s="19" t="s">
        <v>74</v>
      </c>
      <c r="BC67" s="19" t="s">
        <v>74</v>
      </c>
      <c r="BD67" s="19" t="s">
        <v>74</v>
      </c>
      <c r="BE67" s="19" t="s">
        <v>74</v>
      </c>
      <c r="BF67" s="19" t="s">
        <v>74</v>
      </c>
    </row>
    <row r="68" spans="1:60" x14ac:dyDescent="0.25">
      <c r="A68" s="75"/>
      <c r="B68" s="44" t="s">
        <v>52</v>
      </c>
      <c r="C68" s="42" t="s">
        <v>134</v>
      </c>
      <c r="D68" s="4" t="s">
        <v>9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40"/>
      <c r="V68" s="25">
        <f t="shared" si="0"/>
        <v>0</v>
      </c>
      <c r="W68" s="19" t="s">
        <v>74</v>
      </c>
      <c r="X68" s="19" t="s">
        <v>74</v>
      </c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26"/>
      <c r="AW68" s="25">
        <f t="shared" si="1"/>
        <v>0</v>
      </c>
      <c r="AX68" s="19" t="s">
        <v>74</v>
      </c>
      <c r="AY68" s="19" t="s">
        <v>74</v>
      </c>
      <c r="AZ68" s="19" t="s">
        <v>74</v>
      </c>
      <c r="BA68" s="19" t="s">
        <v>74</v>
      </c>
      <c r="BB68" s="19" t="s">
        <v>74</v>
      </c>
      <c r="BC68" s="19" t="s">
        <v>74</v>
      </c>
      <c r="BD68" s="19" t="s">
        <v>74</v>
      </c>
      <c r="BE68" s="19" t="s">
        <v>74</v>
      </c>
      <c r="BF68" s="19" t="s">
        <v>74</v>
      </c>
    </row>
    <row r="69" spans="1:60" x14ac:dyDescent="0.25">
      <c r="A69" s="75"/>
      <c r="B69" s="45"/>
      <c r="C69" s="43"/>
      <c r="D69" s="4" t="s">
        <v>10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40"/>
      <c r="V69" s="25">
        <f t="shared" si="0"/>
        <v>0</v>
      </c>
      <c r="W69" s="19" t="s">
        <v>74</v>
      </c>
      <c r="X69" s="19" t="s">
        <v>74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26"/>
      <c r="AW69" s="25">
        <f t="shared" si="1"/>
        <v>0</v>
      </c>
      <c r="AX69" s="19" t="s">
        <v>74</v>
      </c>
      <c r="AY69" s="19" t="s">
        <v>74</v>
      </c>
      <c r="AZ69" s="19" t="s">
        <v>74</v>
      </c>
      <c r="BA69" s="19" t="s">
        <v>74</v>
      </c>
      <c r="BB69" s="19" t="s">
        <v>74</v>
      </c>
      <c r="BC69" s="19" t="s">
        <v>74</v>
      </c>
      <c r="BD69" s="19" t="s">
        <v>74</v>
      </c>
      <c r="BE69" s="19" t="s">
        <v>74</v>
      </c>
      <c r="BF69" s="19" t="s">
        <v>74</v>
      </c>
    </row>
    <row r="70" spans="1:60" ht="26.25" customHeight="1" x14ac:dyDescent="0.25">
      <c r="A70" s="75"/>
      <c r="B70" s="44" t="s">
        <v>151</v>
      </c>
      <c r="C70" s="42" t="s">
        <v>152</v>
      </c>
      <c r="D70" s="4" t="s">
        <v>9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40"/>
      <c r="V70" s="25">
        <f t="shared" si="0"/>
        <v>0</v>
      </c>
      <c r="W70" s="19" t="s">
        <v>74</v>
      </c>
      <c r="X70" s="19" t="s">
        <v>74</v>
      </c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26"/>
      <c r="AW70" s="25">
        <f t="shared" si="1"/>
        <v>0</v>
      </c>
      <c r="AX70" s="19" t="s">
        <v>74</v>
      </c>
      <c r="AY70" s="19" t="s">
        <v>74</v>
      </c>
      <c r="AZ70" s="19" t="s">
        <v>74</v>
      </c>
      <c r="BA70" s="19" t="s">
        <v>74</v>
      </c>
      <c r="BB70" s="19" t="s">
        <v>74</v>
      </c>
      <c r="BC70" s="19" t="s">
        <v>74</v>
      </c>
      <c r="BD70" s="19" t="s">
        <v>74</v>
      </c>
      <c r="BE70" s="19" t="s">
        <v>74</v>
      </c>
      <c r="BF70" s="19" t="s">
        <v>74</v>
      </c>
    </row>
    <row r="71" spans="1:60" ht="27.75" customHeight="1" x14ac:dyDescent="0.25">
      <c r="A71" s="75"/>
      <c r="B71" s="45"/>
      <c r="C71" s="43"/>
      <c r="D71" s="4" t="s">
        <v>10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40"/>
      <c r="V71" s="25">
        <f t="shared" si="0"/>
        <v>0</v>
      </c>
      <c r="W71" s="19" t="s">
        <v>74</v>
      </c>
      <c r="X71" s="19" t="s">
        <v>74</v>
      </c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26"/>
      <c r="AW71" s="25">
        <f t="shared" si="1"/>
        <v>0</v>
      </c>
      <c r="AX71" s="19" t="s">
        <v>74</v>
      </c>
      <c r="AY71" s="19" t="s">
        <v>74</v>
      </c>
      <c r="AZ71" s="19" t="s">
        <v>74</v>
      </c>
      <c r="BA71" s="19" t="s">
        <v>74</v>
      </c>
      <c r="BB71" s="19" t="s">
        <v>74</v>
      </c>
      <c r="BC71" s="19" t="s">
        <v>74</v>
      </c>
      <c r="BD71" s="19" t="s">
        <v>74</v>
      </c>
      <c r="BE71" s="19" t="s">
        <v>74</v>
      </c>
      <c r="BF71" s="19" t="s">
        <v>74</v>
      </c>
    </row>
    <row r="72" spans="1:60" ht="21" customHeight="1" x14ac:dyDescent="0.25">
      <c r="A72" s="75"/>
      <c r="B72" s="44" t="s">
        <v>153</v>
      </c>
      <c r="C72" s="42" t="s">
        <v>177</v>
      </c>
      <c r="D72" s="4" t="s">
        <v>9</v>
      </c>
      <c r="E72" s="1">
        <v>4</v>
      </c>
      <c r="F72" s="1">
        <v>4</v>
      </c>
      <c r="G72" s="1">
        <v>2</v>
      </c>
      <c r="H72" s="1">
        <v>2</v>
      </c>
      <c r="I72" s="1">
        <v>2</v>
      </c>
      <c r="J72" s="1">
        <v>2</v>
      </c>
      <c r="K72" s="1">
        <v>2</v>
      </c>
      <c r="L72" s="1">
        <v>2</v>
      </c>
      <c r="M72" s="1">
        <v>2</v>
      </c>
      <c r="N72" s="1">
        <v>2</v>
      </c>
      <c r="O72" s="1">
        <v>2</v>
      </c>
      <c r="P72" s="1">
        <v>2</v>
      </c>
      <c r="Q72" s="1">
        <v>2</v>
      </c>
      <c r="R72" s="1">
        <v>2</v>
      </c>
      <c r="S72" s="1"/>
      <c r="T72" s="1"/>
      <c r="U72" s="40"/>
      <c r="V72" s="25">
        <f t="shared" si="0"/>
        <v>32</v>
      </c>
      <c r="W72" s="19" t="s">
        <v>74</v>
      </c>
      <c r="X72" s="19" t="s">
        <v>74</v>
      </c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26"/>
      <c r="AW72" s="25">
        <f t="shared" si="1"/>
        <v>0</v>
      </c>
      <c r="AX72" s="19" t="s">
        <v>74</v>
      </c>
      <c r="AY72" s="19" t="s">
        <v>74</v>
      </c>
      <c r="AZ72" s="19" t="s">
        <v>74</v>
      </c>
      <c r="BA72" s="19" t="s">
        <v>74</v>
      </c>
      <c r="BB72" s="19" t="s">
        <v>74</v>
      </c>
      <c r="BC72" s="19" t="s">
        <v>74</v>
      </c>
      <c r="BD72" s="19" t="s">
        <v>74</v>
      </c>
      <c r="BE72" s="19" t="s">
        <v>74</v>
      </c>
      <c r="BF72" s="19" t="s">
        <v>74</v>
      </c>
      <c r="BG72" s="2">
        <v>32</v>
      </c>
    </row>
    <row r="73" spans="1:60" ht="24.75" customHeight="1" x14ac:dyDescent="0.25">
      <c r="A73" s="75"/>
      <c r="B73" s="45"/>
      <c r="C73" s="43"/>
      <c r="D73" s="4" t="s">
        <v>10</v>
      </c>
      <c r="E73" s="1">
        <v>2</v>
      </c>
      <c r="F73" s="1">
        <v>2</v>
      </c>
      <c r="G73" s="1">
        <v>1</v>
      </c>
      <c r="H73" s="1">
        <v>1</v>
      </c>
      <c r="I73" s="1">
        <v>1</v>
      </c>
      <c r="J73" s="1">
        <v>1</v>
      </c>
      <c r="K73" s="1">
        <v>1</v>
      </c>
      <c r="L73" s="1">
        <v>1</v>
      </c>
      <c r="M73" s="1">
        <v>1</v>
      </c>
      <c r="N73" s="1">
        <v>1</v>
      </c>
      <c r="O73" s="1">
        <v>1</v>
      </c>
      <c r="P73" s="1">
        <v>1</v>
      </c>
      <c r="Q73" s="1">
        <v>1</v>
      </c>
      <c r="R73" s="1"/>
      <c r="S73" s="1"/>
      <c r="T73" s="1"/>
      <c r="U73" s="40"/>
      <c r="V73" s="25">
        <f t="shared" si="0"/>
        <v>15</v>
      </c>
      <c r="W73" s="19" t="s">
        <v>74</v>
      </c>
      <c r="X73" s="19" t="s">
        <v>74</v>
      </c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26"/>
      <c r="AW73" s="25">
        <f t="shared" si="1"/>
        <v>0</v>
      </c>
      <c r="AX73" s="19" t="s">
        <v>74</v>
      </c>
      <c r="AY73" s="19" t="s">
        <v>74</v>
      </c>
      <c r="AZ73" s="19" t="s">
        <v>74</v>
      </c>
      <c r="BA73" s="19" t="s">
        <v>74</v>
      </c>
      <c r="BB73" s="19" t="s">
        <v>74</v>
      </c>
      <c r="BC73" s="19" t="s">
        <v>74</v>
      </c>
      <c r="BD73" s="19" t="s">
        <v>74</v>
      </c>
      <c r="BE73" s="19" t="s">
        <v>74</v>
      </c>
      <c r="BF73" s="19" t="s">
        <v>74</v>
      </c>
      <c r="BG73" s="2">
        <v>15</v>
      </c>
    </row>
    <row r="74" spans="1:60" ht="24.75" customHeight="1" x14ac:dyDescent="0.25">
      <c r="A74" s="75"/>
      <c r="B74" s="44" t="s">
        <v>154</v>
      </c>
      <c r="C74" s="42" t="s">
        <v>178</v>
      </c>
      <c r="D74" s="4" t="s">
        <v>9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40"/>
      <c r="V74" s="25">
        <f t="shared" ref="V74:V99" si="2">SUM(E74:U74)</f>
        <v>0</v>
      </c>
      <c r="W74" s="19"/>
      <c r="X74" s="19"/>
      <c r="Y74" s="1">
        <v>2</v>
      </c>
      <c r="Z74" s="1">
        <v>2</v>
      </c>
      <c r="AA74" s="1">
        <v>2</v>
      </c>
      <c r="AB74" s="1">
        <v>2</v>
      </c>
      <c r="AC74" s="1">
        <v>2</v>
      </c>
      <c r="AD74" s="1">
        <v>2</v>
      </c>
      <c r="AE74" s="1">
        <v>2</v>
      </c>
      <c r="AF74" s="1">
        <v>2</v>
      </c>
      <c r="AG74" s="1">
        <v>2</v>
      </c>
      <c r="AH74" s="1">
        <v>2</v>
      </c>
      <c r="AI74" s="1">
        <v>2</v>
      </c>
      <c r="AJ74" s="1">
        <v>2</v>
      </c>
      <c r="AK74" s="1">
        <v>2</v>
      </c>
      <c r="AL74" s="1">
        <v>2</v>
      </c>
      <c r="AM74" s="1">
        <v>4</v>
      </c>
      <c r="AN74" s="1">
        <v>2</v>
      </c>
      <c r="AO74" s="1">
        <v>2</v>
      </c>
      <c r="AP74" s="1">
        <v>2</v>
      </c>
      <c r="AQ74" s="1">
        <v>4</v>
      </c>
      <c r="AR74" s="1"/>
      <c r="AS74" s="1"/>
      <c r="AT74" s="1"/>
      <c r="AU74" s="1"/>
      <c r="AV74" s="26"/>
      <c r="AW74" s="25">
        <f t="shared" ref="AW74:AW91" si="3">SUM(Y74:AV74)</f>
        <v>42</v>
      </c>
      <c r="AX74" s="19"/>
      <c r="AY74" s="19"/>
      <c r="AZ74" s="19"/>
      <c r="BA74" s="19"/>
      <c r="BB74" s="19"/>
      <c r="BC74" s="19"/>
      <c r="BD74" s="19"/>
      <c r="BE74" s="19"/>
      <c r="BF74" s="19"/>
      <c r="BH74" s="2">
        <v>42</v>
      </c>
    </row>
    <row r="75" spans="1:60" ht="24.75" customHeight="1" x14ac:dyDescent="0.25">
      <c r="A75" s="75"/>
      <c r="B75" s="45"/>
      <c r="C75" s="43"/>
      <c r="D75" s="4" t="s">
        <v>10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40"/>
      <c r="V75" s="25">
        <f t="shared" si="2"/>
        <v>0</v>
      </c>
      <c r="W75" s="19"/>
      <c r="X75" s="19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26"/>
      <c r="AW75" s="25">
        <f t="shared" si="3"/>
        <v>0</v>
      </c>
      <c r="AX75" s="19"/>
      <c r="AY75" s="19"/>
      <c r="AZ75" s="19"/>
      <c r="BA75" s="19"/>
      <c r="BB75" s="19"/>
      <c r="BC75" s="19"/>
      <c r="BD75" s="19"/>
      <c r="BE75" s="19"/>
      <c r="BF75" s="19"/>
      <c r="BH75" s="2">
        <v>21</v>
      </c>
    </row>
    <row r="76" spans="1:60" ht="24.75" customHeight="1" x14ac:dyDescent="0.25">
      <c r="A76" s="75"/>
      <c r="B76" s="44" t="s">
        <v>155</v>
      </c>
      <c r="C76" s="42" t="s">
        <v>156</v>
      </c>
      <c r="D76" s="4" t="s">
        <v>9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40"/>
      <c r="V76" s="25">
        <f t="shared" si="2"/>
        <v>0</v>
      </c>
      <c r="W76" s="19"/>
      <c r="X76" s="19"/>
      <c r="Y76" s="1">
        <v>2</v>
      </c>
      <c r="Z76" s="1">
        <v>2</v>
      </c>
      <c r="AA76" s="1">
        <v>2</v>
      </c>
      <c r="AB76" s="1">
        <v>2</v>
      </c>
      <c r="AC76" s="1">
        <v>4</v>
      </c>
      <c r="AD76" s="1">
        <v>4</v>
      </c>
      <c r="AE76" s="1">
        <v>4</v>
      </c>
      <c r="AF76" s="1">
        <v>2</v>
      </c>
      <c r="AG76" s="1">
        <v>2</v>
      </c>
      <c r="AH76" s="1">
        <v>2</v>
      </c>
      <c r="AI76" s="1">
        <v>2</v>
      </c>
      <c r="AJ76" s="1">
        <v>2</v>
      </c>
      <c r="AK76" s="1">
        <v>2</v>
      </c>
      <c r="AL76" s="1">
        <v>2</v>
      </c>
      <c r="AM76" s="1">
        <v>2</v>
      </c>
      <c r="AN76" s="1">
        <v>2</v>
      </c>
      <c r="AO76" s="1"/>
      <c r="AP76" s="1"/>
      <c r="AQ76" s="1"/>
      <c r="AR76" s="1"/>
      <c r="AS76" s="1"/>
      <c r="AT76" s="1"/>
      <c r="AU76" s="1"/>
      <c r="AV76" s="26"/>
      <c r="AW76" s="25">
        <f t="shared" si="3"/>
        <v>38</v>
      </c>
      <c r="AX76" s="19"/>
      <c r="AY76" s="19"/>
      <c r="AZ76" s="19"/>
      <c r="BA76" s="19"/>
      <c r="BB76" s="19"/>
      <c r="BC76" s="19"/>
      <c r="BD76" s="19"/>
      <c r="BE76" s="19"/>
      <c r="BF76" s="19"/>
      <c r="BH76" s="2">
        <v>38</v>
      </c>
    </row>
    <row r="77" spans="1:60" ht="26.25" customHeight="1" x14ac:dyDescent="0.25">
      <c r="A77" s="75"/>
      <c r="B77" s="45"/>
      <c r="C77" s="43"/>
      <c r="D77" s="4" t="s">
        <v>10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40"/>
      <c r="V77" s="25">
        <f t="shared" si="2"/>
        <v>0</v>
      </c>
      <c r="W77" s="19"/>
      <c r="X77" s="19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26"/>
      <c r="AW77" s="25">
        <f t="shared" si="3"/>
        <v>0</v>
      </c>
      <c r="AX77" s="19"/>
      <c r="AY77" s="19"/>
      <c r="AZ77" s="19"/>
      <c r="BA77" s="19"/>
      <c r="BB77" s="19"/>
      <c r="BC77" s="19"/>
      <c r="BD77" s="19"/>
      <c r="BE77" s="19"/>
      <c r="BF77" s="19"/>
      <c r="BH77" s="2">
        <v>20</v>
      </c>
    </row>
    <row r="78" spans="1:60" ht="20.25" customHeight="1" x14ac:dyDescent="0.25">
      <c r="A78" s="75"/>
      <c r="B78" s="44" t="s">
        <v>160</v>
      </c>
      <c r="C78" s="42" t="s">
        <v>157</v>
      </c>
      <c r="D78" s="4" t="s">
        <v>9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40"/>
      <c r="V78" s="25">
        <f t="shared" si="2"/>
        <v>0</v>
      </c>
      <c r="W78" s="19"/>
      <c r="X78" s="19"/>
      <c r="Y78" s="1">
        <v>2</v>
      </c>
      <c r="Z78" s="1">
        <v>2</v>
      </c>
      <c r="AA78" s="1">
        <v>2</v>
      </c>
      <c r="AB78" s="1">
        <v>2</v>
      </c>
      <c r="AC78" s="1">
        <v>2</v>
      </c>
      <c r="AD78" s="1">
        <v>2</v>
      </c>
      <c r="AE78" s="1">
        <v>2</v>
      </c>
      <c r="AF78" s="1">
        <v>2</v>
      </c>
      <c r="AG78" s="1">
        <v>2</v>
      </c>
      <c r="AH78" s="1">
        <v>2</v>
      </c>
      <c r="AI78" s="1">
        <v>2</v>
      </c>
      <c r="AJ78" s="1">
        <v>2</v>
      </c>
      <c r="AK78" s="1">
        <v>2</v>
      </c>
      <c r="AL78" s="1">
        <v>2</v>
      </c>
      <c r="AM78" s="1">
        <v>2</v>
      </c>
      <c r="AN78" s="1"/>
      <c r="AO78" s="1"/>
      <c r="AP78" s="1"/>
      <c r="AQ78" s="1"/>
      <c r="AR78" s="1"/>
      <c r="AS78" s="1"/>
      <c r="AT78" s="1"/>
      <c r="AU78" s="1"/>
      <c r="AV78" s="26"/>
      <c r="AW78" s="25">
        <f t="shared" si="3"/>
        <v>30</v>
      </c>
      <c r="AX78" s="19"/>
      <c r="AY78" s="19"/>
      <c r="AZ78" s="19"/>
      <c r="BA78" s="19"/>
      <c r="BB78" s="19"/>
      <c r="BC78" s="19"/>
      <c r="BD78" s="19"/>
      <c r="BE78" s="19"/>
      <c r="BF78" s="19"/>
      <c r="BH78" s="2">
        <v>30</v>
      </c>
    </row>
    <row r="79" spans="1:60" ht="12.75" customHeight="1" x14ac:dyDescent="0.25">
      <c r="A79" s="75"/>
      <c r="B79" s="45"/>
      <c r="C79" s="43"/>
      <c r="D79" s="4" t="s">
        <v>10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40"/>
      <c r="V79" s="25">
        <f t="shared" si="2"/>
        <v>0</v>
      </c>
      <c r="W79" s="19"/>
      <c r="X79" s="19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26"/>
      <c r="AW79" s="25">
        <f t="shared" si="3"/>
        <v>0</v>
      </c>
      <c r="AX79" s="19"/>
      <c r="AY79" s="19"/>
      <c r="AZ79" s="19"/>
      <c r="BA79" s="19"/>
      <c r="BB79" s="19"/>
      <c r="BC79" s="19"/>
      <c r="BD79" s="19"/>
      <c r="BE79" s="19"/>
      <c r="BF79" s="19"/>
      <c r="BH79" s="2">
        <v>16</v>
      </c>
    </row>
    <row r="80" spans="1:60" ht="24.75" customHeight="1" x14ac:dyDescent="0.25">
      <c r="A80" s="75"/>
      <c r="B80" s="44" t="s">
        <v>161</v>
      </c>
      <c r="C80" s="42" t="s">
        <v>158</v>
      </c>
      <c r="D80" s="4" t="s">
        <v>9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40"/>
      <c r="V80" s="25">
        <f t="shared" si="2"/>
        <v>0</v>
      </c>
      <c r="W80" s="19"/>
      <c r="X80" s="19"/>
      <c r="Y80" s="1">
        <v>2</v>
      </c>
      <c r="Z80" s="1">
        <v>2</v>
      </c>
      <c r="AA80" s="1">
        <v>2</v>
      </c>
      <c r="AB80" s="1">
        <v>2</v>
      </c>
      <c r="AC80" s="1">
        <v>6</v>
      </c>
      <c r="AD80" s="1">
        <v>4</v>
      </c>
      <c r="AE80" s="1">
        <v>2</v>
      </c>
      <c r="AF80" s="1">
        <v>2</v>
      </c>
      <c r="AG80" s="1">
        <v>2</v>
      </c>
      <c r="AH80" s="1">
        <v>2</v>
      </c>
      <c r="AI80" s="1">
        <v>2</v>
      </c>
      <c r="AJ80" s="1">
        <v>2</v>
      </c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26"/>
      <c r="AW80" s="25">
        <f t="shared" si="3"/>
        <v>30</v>
      </c>
      <c r="AX80" s="19"/>
      <c r="AY80" s="19"/>
      <c r="AZ80" s="19"/>
      <c r="BA80" s="19"/>
      <c r="BB80" s="19"/>
      <c r="BC80" s="19"/>
      <c r="BD80" s="19"/>
      <c r="BE80" s="19"/>
      <c r="BF80" s="19"/>
      <c r="BH80" s="2">
        <v>30</v>
      </c>
    </row>
    <row r="81" spans="1:60" ht="30" customHeight="1" x14ac:dyDescent="0.25">
      <c r="A81" s="75"/>
      <c r="B81" s="45"/>
      <c r="C81" s="43"/>
      <c r="D81" s="4" t="s">
        <v>10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40"/>
      <c r="V81" s="25">
        <f t="shared" si="2"/>
        <v>0</v>
      </c>
      <c r="W81" s="19"/>
      <c r="X81" s="19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26"/>
      <c r="AW81" s="25">
        <f t="shared" si="3"/>
        <v>0</v>
      </c>
      <c r="AX81" s="19"/>
      <c r="AY81" s="19"/>
      <c r="AZ81" s="19"/>
      <c r="BA81" s="19"/>
      <c r="BB81" s="19"/>
      <c r="BC81" s="19"/>
      <c r="BD81" s="19"/>
      <c r="BE81" s="19"/>
      <c r="BF81" s="19"/>
      <c r="BH81" s="2">
        <v>16</v>
      </c>
    </row>
    <row r="82" spans="1:60" ht="20.25" customHeight="1" x14ac:dyDescent="0.25">
      <c r="A82" s="75"/>
      <c r="B82" s="44" t="s">
        <v>162</v>
      </c>
      <c r="C82" s="42" t="s">
        <v>159</v>
      </c>
      <c r="D82" s="4" t="s">
        <v>9</v>
      </c>
      <c r="E82" s="1"/>
      <c r="F82" s="1">
        <v>2</v>
      </c>
      <c r="G82" s="1">
        <v>2</v>
      </c>
      <c r="H82" s="1">
        <v>2</v>
      </c>
      <c r="I82" s="1">
        <v>2</v>
      </c>
      <c r="J82" s="1">
        <v>2</v>
      </c>
      <c r="K82" s="1">
        <v>2</v>
      </c>
      <c r="L82" s="1">
        <v>2</v>
      </c>
      <c r="M82" s="1">
        <v>2</v>
      </c>
      <c r="N82" s="1"/>
      <c r="O82" s="1"/>
      <c r="P82" s="1"/>
      <c r="Q82" s="1"/>
      <c r="R82" s="1"/>
      <c r="S82" s="1"/>
      <c r="T82" s="1"/>
      <c r="U82" s="40"/>
      <c r="V82" s="25">
        <f t="shared" si="2"/>
        <v>16</v>
      </c>
      <c r="W82" s="19"/>
      <c r="X82" s="19"/>
      <c r="Y82" s="1">
        <v>4</v>
      </c>
      <c r="Z82" s="1">
        <v>2</v>
      </c>
      <c r="AA82" s="1">
        <v>4</v>
      </c>
      <c r="AB82" s="1">
        <v>2</v>
      </c>
      <c r="AC82" s="1">
        <v>2</v>
      </c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26"/>
      <c r="AW82" s="25">
        <f t="shared" si="3"/>
        <v>14</v>
      </c>
      <c r="AX82" s="19"/>
      <c r="AY82" s="19"/>
      <c r="AZ82" s="19"/>
      <c r="BA82" s="19"/>
      <c r="BB82" s="19"/>
      <c r="BC82" s="19"/>
      <c r="BD82" s="19"/>
      <c r="BE82" s="19"/>
      <c r="BF82" s="19"/>
      <c r="BG82" s="2">
        <v>16</v>
      </c>
      <c r="BH82" s="2">
        <v>14</v>
      </c>
    </row>
    <row r="83" spans="1:60" ht="15" customHeight="1" x14ac:dyDescent="0.25">
      <c r="A83" s="75"/>
      <c r="B83" s="45"/>
      <c r="C83" s="43"/>
      <c r="D83" s="4" t="s">
        <v>10</v>
      </c>
      <c r="E83" s="1"/>
      <c r="F83" s="1">
        <v>1</v>
      </c>
      <c r="G83" s="1">
        <v>1</v>
      </c>
      <c r="H83" s="1">
        <v>1</v>
      </c>
      <c r="I83" s="1">
        <v>1</v>
      </c>
      <c r="J83" s="1">
        <v>1</v>
      </c>
      <c r="K83" s="1">
        <v>1</v>
      </c>
      <c r="L83" s="1">
        <v>2</v>
      </c>
      <c r="M83" s="1">
        <v>1</v>
      </c>
      <c r="N83" s="1"/>
      <c r="O83" s="1"/>
      <c r="P83" s="1"/>
      <c r="Q83" s="1"/>
      <c r="R83" s="1"/>
      <c r="S83" s="1"/>
      <c r="T83" s="1"/>
      <c r="U83" s="40"/>
      <c r="V83" s="25">
        <f t="shared" si="2"/>
        <v>9</v>
      </c>
      <c r="W83" s="19"/>
      <c r="X83" s="19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26"/>
      <c r="AW83" s="25">
        <f t="shared" si="3"/>
        <v>0</v>
      </c>
      <c r="AX83" s="19"/>
      <c r="AY83" s="19"/>
      <c r="AZ83" s="19"/>
      <c r="BA83" s="19"/>
      <c r="BB83" s="19"/>
      <c r="BC83" s="19"/>
      <c r="BD83" s="19"/>
      <c r="BE83" s="19"/>
      <c r="BF83" s="19"/>
      <c r="BG83" s="2">
        <v>9</v>
      </c>
      <c r="BH83" s="2">
        <v>10</v>
      </c>
    </row>
    <row r="84" spans="1:60" ht="21.75" customHeight="1" x14ac:dyDescent="0.25">
      <c r="A84" s="75"/>
      <c r="B84" s="33" t="s">
        <v>163</v>
      </c>
      <c r="C84" s="24" t="s">
        <v>54</v>
      </c>
      <c r="D84" s="4" t="s">
        <v>9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>
        <v>6</v>
      </c>
      <c r="P84" s="1">
        <v>6</v>
      </c>
      <c r="Q84" s="1">
        <v>6</v>
      </c>
      <c r="R84" s="1">
        <v>6</v>
      </c>
      <c r="S84" s="1">
        <v>6</v>
      </c>
      <c r="T84" s="1">
        <v>6</v>
      </c>
      <c r="U84" s="40"/>
      <c r="V84" s="25">
        <f t="shared" si="2"/>
        <v>36</v>
      </c>
      <c r="W84" s="19" t="s">
        <v>74</v>
      </c>
      <c r="X84" s="19" t="s">
        <v>74</v>
      </c>
      <c r="Y84" s="1"/>
      <c r="Z84" s="1"/>
      <c r="AA84" s="1"/>
      <c r="AB84" s="1"/>
      <c r="AC84" s="1"/>
      <c r="AD84" s="1"/>
      <c r="AE84" s="1"/>
      <c r="AF84" s="1"/>
      <c r="AG84" s="1">
        <v>6</v>
      </c>
      <c r="AH84" s="1"/>
      <c r="AI84" s="1">
        <v>6</v>
      </c>
      <c r="AJ84" s="1"/>
      <c r="AK84" s="1">
        <v>6</v>
      </c>
      <c r="AL84" s="1"/>
      <c r="AM84" s="1">
        <v>12</v>
      </c>
      <c r="AN84" s="1">
        <v>6</v>
      </c>
      <c r="AO84" s="1">
        <v>18</v>
      </c>
      <c r="AP84" s="1">
        <v>12</v>
      </c>
      <c r="AQ84" s="1">
        <v>6</v>
      </c>
      <c r="AR84" s="1"/>
      <c r="AS84" s="1"/>
      <c r="AT84" s="1"/>
      <c r="AU84" s="1"/>
      <c r="AV84" s="26"/>
      <c r="AW84" s="25">
        <f t="shared" si="3"/>
        <v>72</v>
      </c>
      <c r="AX84" s="19" t="s">
        <v>74</v>
      </c>
      <c r="AY84" s="19" t="s">
        <v>74</v>
      </c>
      <c r="AZ84" s="19" t="s">
        <v>74</v>
      </c>
      <c r="BA84" s="19" t="s">
        <v>74</v>
      </c>
      <c r="BB84" s="19" t="s">
        <v>74</v>
      </c>
      <c r="BC84" s="19" t="s">
        <v>74</v>
      </c>
      <c r="BD84" s="19" t="s">
        <v>74</v>
      </c>
      <c r="BE84" s="19" t="s">
        <v>74</v>
      </c>
      <c r="BF84" s="19" t="s">
        <v>74</v>
      </c>
      <c r="BG84" s="2">
        <v>36</v>
      </c>
      <c r="BH84" s="2">
        <v>72</v>
      </c>
    </row>
    <row r="85" spans="1:60" ht="27.75" customHeight="1" x14ac:dyDescent="0.25">
      <c r="A85" s="75"/>
      <c r="B85" s="33" t="s">
        <v>164</v>
      </c>
      <c r="C85" s="24" t="s">
        <v>53</v>
      </c>
      <c r="D85" s="4" t="s">
        <v>9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40"/>
      <c r="V85" s="25">
        <f t="shared" si="2"/>
        <v>0</v>
      </c>
      <c r="W85" s="19" t="s">
        <v>74</v>
      </c>
      <c r="X85" s="19" t="s">
        <v>74</v>
      </c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>
        <v>36</v>
      </c>
      <c r="AS85" s="1">
        <v>36</v>
      </c>
      <c r="AT85" s="1">
        <v>36</v>
      </c>
      <c r="AU85" s="1">
        <v>36</v>
      </c>
      <c r="AV85" s="26"/>
      <c r="AW85" s="25">
        <f t="shared" si="3"/>
        <v>144</v>
      </c>
      <c r="AX85" s="19" t="s">
        <v>74</v>
      </c>
      <c r="AY85" s="19" t="s">
        <v>74</v>
      </c>
      <c r="AZ85" s="19" t="s">
        <v>74</v>
      </c>
      <c r="BA85" s="19" t="s">
        <v>74</v>
      </c>
      <c r="BB85" s="19" t="s">
        <v>74</v>
      </c>
      <c r="BC85" s="19" t="s">
        <v>74</v>
      </c>
      <c r="BD85" s="19" t="s">
        <v>74</v>
      </c>
      <c r="BE85" s="19" t="s">
        <v>74</v>
      </c>
      <c r="BF85" s="19" t="s">
        <v>74</v>
      </c>
      <c r="BH85" s="2">
        <v>144</v>
      </c>
    </row>
    <row r="86" spans="1:60" ht="21" customHeight="1" x14ac:dyDescent="0.25">
      <c r="A86" s="75"/>
      <c r="B86" s="44" t="s">
        <v>165</v>
      </c>
      <c r="C86" s="42" t="s">
        <v>166</v>
      </c>
      <c r="D86" s="4" t="s">
        <v>9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40"/>
      <c r="V86" s="25">
        <f t="shared" si="2"/>
        <v>0</v>
      </c>
      <c r="W86" s="19" t="s">
        <v>74</v>
      </c>
      <c r="X86" s="19" t="s">
        <v>74</v>
      </c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26"/>
      <c r="AW86" s="25">
        <f t="shared" si="3"/>
        <v>0</v>
      </c>
      <c r="AX86" s="19" t="s">
        <v>74</v>
      </c>
      <c r="AY86" s="19" t="s">
        <v>74</v>
      </c>
      <c r="AZ86" s="19" t="s">
        <v>74</v>
      </c>
      <c r="BA86" s="19" t="s">
        <v>74</v>
      </c>
      <c r="BB86" s="19" t="s">
        <v>74</v>
      </c>
      <c r="BC86" s="19" t="s">
        <v>74</v>
      </c>
      <c r="BD86" s="19" t="s">
        <v>74</v>
      </c>
      <c r="BE86" s="19" t="s">
        <v>74</v>
      </c>
      <c r="BF86" s="19" t="s">
        <v>74</v>
      </c>
    </row>
    <row r="87" spans="1:60" ht="22.5" customHeight="1" x14ac:dyDescent="0.25">
      <c r="A87" s="75"/>
      <c r="B87" s="45"/>
      <c r="C87" s="43"/>
      <c r="D87" s="4" t="s">
        <v>10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40"/>
      <c r="V87" s="25">
        <f t="shared" si="2"/>
        <v>0</v>
      </c>
      <c r="W87" s="19" t="s">
        <v>74</v>
      </c>
      <c r="X87" s="19" t="s">
        <v>74</v>
      </c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26"/>
      <c r="AW87" s="25">
        <f t="shared" si="3"/>
        <v>0</v>
      </c>
      <c r="AX87" s="19" t="s">
        <v>74</v>
      </c>
      <c r="AY87" s="19" t="s">
        <v>74</v>
      </c>
      <c r="AZ87" s="19" t="s">
        <v>74</v>
      </c>
      <c r="BA87" s="19" t="s">
        <v>74</v>
      </c>
      <c r="BB87" s="19" t="s">
        <v>74</v>
      </c>
      <c r="BC87" s="19" t="s">
        <v>74</v>
      </c>
      <c r="BD87" s="19" t="s">
        <v>74</v>
      </c>
      <c r="BE87" s="19" t="s">
        <v>74</v>
      </c>
      <c r="BF87" s="19" t="s">
        <v>74</v>
      </c>
    </row>
    <row r="88" spans="1:60" ht="24.75" customHeight="1" x14ac:dyDescent="0.25">
      <c r="A88" s="75"/>
      <c r="B88" s="44" t="s">
        <v>167</v>
      </c>
      <c r="C88" s="42" t="s">
        <v>168</v>
      </c>
      <c r="D88" s="4" t="s">
        <v>9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40"/>
      <c r="V88" s="25">
        <f t="shared" si="2"/>
        <v>0</v>
      </c>
      <c r="W88" s="19" t="s">
        <v>74</v>
      </c>
      <c r="X88" s="19" t="s">
        <v>74</v>
      </c>
      <c r="Y88" s="1">
        <v>4</v>
      </c>
      <c r="Z88" s="1">
        <v>2</v>
      </c>
      <c r="AA88" s="1">
        <v>4</v>
      </c>
      <c r="AB88" s="1">
        <v>2</v>
      </c>
      <c r="AC88" s="1">
        <v>2</v>
      </c>
      <c r="AD88" s="1">
        <v>2</v>
      </c>
      <c r="AE88" s="1">
        <v>2</v>
      </c>
      <c r="AF88" s="1">
        <v>2</v>
      </c>
      <c r="AG88" s="1">
        <v>2</v>
      </c>
      <c r="AH88" s="1">
        <v>2</v>
      </c>
      <c r="AI88" s="1">
        <v>2</v>
      </c>
      <c r="AJ88" s="1">
        <v>2</v>
      </c>
      <c r="AK88" s="1">
        <v>2</v>
      </c>
      <c r="AL88" s="1">
        <v>2</v>
      </c>
      <c r="AM88" s="1">
        <v>2</v>
      </c>
      <c r="AN88" s="1">
        <v>2</v>
      </c>
      <c r="AO88" s="1">
        <v>2</v>
      </c>
      <c r="AP88" s="1">
        <v>2</v>
      </c>
      <c r="AQ88" s="1">
        <v>4</v>
      </c>
      <c r="AR88" s="1"/>
      <c r="AS88" s="1"/>
      <c r="AT88" s="1"/>
      <c r="AU88" s="1"/>
      <c r="AV88" s="26"/>
      <c r="AW88" s="25">
        <f t="shared" si="3"/>
        <v>44</v>
      </c>
      <c r="AX88" s="19" t="s">
        <v>74</v>
      </c>
      <c r="AY88" s="19" t="s">
        <v>74</v>
      </c>
      <c r="AZ88" s="19" t="s">
        <v>74</v>
      </c>
      <c r="BA88" s="19" t="s">
        <v>74</v>
      </c>
      <c r="BB88" s="19" t="s">
        <v>74</v>
      </c>
      <c r="BC88" s="19" t="s">
        <v>74</v>
      </c>
      <c r="BD88" s="19" t="s">
        <v>74</v>
      </c>
      <c r="BE88" s="19" t="s">
        <v>74</v>
      </c>
      <c r="BF88" s="19" t="s">
        <v>74</v>
      </c>
      <c r="BH88" s="2">
        <v>44</v>
      </c>
    </row>
    <row r="89" spans="1:60" ht="20.25" customHeight="1" x14ac:dyDescent="0.25">
      <c r="A89" s="75"/>
      <c r="B89" s="45"/>
      <c r="C89" s="43"/>
      <c r="D89" s="4" t="s">
        <v>10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40"/>
      <c r="V89" s="25">
        <f t="shared" si="2"/>
        <v>0</v>
      </c>
      <c r="W89" s="19" t="s">
        <v>74</v>
      </c>
      <c r="X89" s="19" t="s">
        <v>74</v>
      </c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26"/>
      <c r="AW89" s="25">
        <f t="shared" si="3"/>
        <v>0</v>
      </c>
      <c r="AX89" s="19" t="s">
        <v>74</v>
      </c>
      <c r="AY89" s="19" t="s">
        <v>74</v>
      </c>
      <c r="AZ89" s="19" t="s">
        <v>74</v>
      </c>
      <c r="BA89" s="19" t="s">
        <v>74</v>
      </c>
      <c r="BB89" s="19" t="s">
        <v>74</v>
      </c>
      <c r="BC89" s="19" t="s">
        <v>74</v>
      </c>
      <c r="BD89" s="19" t="s">
        <v>74</v>
      </c>
      <c r="BE89" s="19" t="s">
        <v>74</v>
      </c>
      <c r="BF89" s="19" t="s">
        <v>74</v>
      </c>
      <c r="BH89" s="2">
        <v>22</v>
      </c>
    </row>
    <row r="90" spans="1:60" ht="21.75" customHeight="1" x14ac:dyDescent="0.25">
      <c r="A90" s="75"/>
      <c r="B90" s="33" t="s">
        <v>169</v>
      </c>
      <c r="C90" s="24" t="s">
        <v>54</v>
      </c>
      <c r="D90" s="4" t="s">
        <v>9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40"/>
      <c r="V90" s="25">
        <f t="shared" si="2"/>
        <v>0</v>
      </c>
      <c r="W90" s="19" t="s">
        <v>74</v>
      </c>
      <c r="X90" s="19" t="s">
        <v>74</v>
      </c>
      <c r="Y90" s="1"/>
      <c r="Z90" s="1"/>
      <c r="AA90" s="1"/>
      <c r="AB90" s="1"/>
      <c r="AC90" s="1"/>
      <c r="AD90" s="1"/>
      <c r="AE90" s="1">
        <v>6</v>
      </c>
      <c r="AF90" s="1">
        <v>6</v>
      </c>
      <c r="AG90" s="1">
        <v>6</v>
      </c>
      <c r="AH90" s="1">
        <v>6</v>
      </c>
      <c r="AI90" s="1">
        <v>6</v>
      </c>
      <c r="AJ90" s="1">
        <v>6</v>
      </c>
      <c r="AK90" s="1">
        <v>6</v>
      </c>
      <c r="AL90" s="1">
        <v>6</v>
      </c>
      <c r="AM90" s="1">
        <v>6</v>
      </c>
      <c r="AN90" s="1">
        <v>6</v>
      </c>
      <c r="AO90" s="1">
        <v>6</v>
      </c>
      <c r="AP90" s="1">
        <v>12</v>
      </c>
      <c r="AQ90" s="1">
        <v>12</v>
      </c>
      <c r="AR90" s="1"/>
      <c r="AS90" s="1"/>
      <c r="AT90" s="1"/>
      <c r="AU90" s="1"/>
      <c r="AV90" s="26"/>
      <c r="AW90" s="25">
        <f t="shared" si="3"/>
        <v>90</v>
      </c>
      <c r="AX90" s="19" t="s">
        <v>74</v>
      </c>
      <c r="AY90" s="19" t="s">
        <v>74</v>
      </c>
      <c r="AZ90" s="19" t="s">
        <v>74</v>
      </c>
      <c r="BA90" s="19" t="s">
        <v>74</v>
      </c>
      <c r="BB90" s="19" t="s">
        <v>74</v>
      </c>
      <c r="BC90" s="19" t="s">
        <v>74</v>
      </c>
      <c r="BD90" s="19" t="s">
        <v>74</v>
      </c>
      <c r="BE90" s="19" t="s">
        <v>74</v>
      </c>
      <c r="BF90" s="19" t="s">
        <v>74</v>
      </c>
      <c r="BH90" s="2">
        <v>90</v>
      </c>
    </row>
    <row r="91" spans="1:60" ht="24" customHeight="1" x14ac:dyDescent="0.25">
      <c r="A91" s="75"/>
      <c r="B91" s="33" t="s">
        <v>170</v>
      </c>
      <c r="C91" s="24" t="s">
        <v>53</v>
      </c>
      <c r="D91" s="4" t="s">
        <v>9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40"/>
      <c r="V91" s="25">
        <f t="shared" si="2"/>
        <v>0</v>
      </c>
      <c r="W91" s="19" t="s">
        <v>74</v>
      </c>
      <c r="X91" s="19" t="s">
        <v>74</v>
      </c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26"/>
      <c r="AW91" s="25">
        <f t="shared" si="3"/>
        <v>0</v>
      </c>
      <c r="AX91" s="19" t="s">
        <v>74</v>
      </c>
      <c r="AY91" s="19" t="s">
        <v>74</v>
      </c>
      <c r="AZ91" s="19" t="s">
        <v>74</v>
      </c>
      <c r="BA91" s="19" t="s">
        <v>74</v>
      </c>
      <c r="BB91" s="19" t="s">
        <v>74</v>
      </c>
      <c r="BC91" s="19" t="s">
        <v>74</v>
      </c>
      <c r="BD91" s="19" t="s">
        <v>74</v>
      </c>
      <c r="BE91" s="19" t="s">
        <v>74</v>
      </c>
      <c r="BF91" s="19" t="s">
        <v>74</v>
      </c>
    </row>
    <row r="92" spans="1:60" ht="24" customHeight="1" x14ac:dyDescent="0.25">
      <c r="A92" s="75"/>
      <c r="B92" s="44" t="s">
        <v>171</v>
      </c>
      <c r="C92" s="42" t="s">
        <v>175</v>
      </c>
      <c r="D92" s="4" t="s">
        <v>9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40"/>
      <c r="V92" s="25">
        <f t="shared" si="2"/>
        <v>0</v>
      </c>
      <c r="W92" s="19"/>
      <c r="X92" s="19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26"/>
      <c r="AW92" s="1"/>
      <c r="AX92" s="19"/>
      <c r="AY92" s="19"/>
      <c r="AZ92" s="19"/>
      <c r="BA92" s="19"/>
      <c r="BB92" s="19"/>
      <c r="BC92" s="19"/>
      <c r="BD92" s="19"/>
      <c r="BE92" s="19"/>
      <c r="BF92" s="19"/>
    </row>
    <row r="93" spans="1:60" ht="18.75" customHeight="1" x14ac:dyDescent="0.25">
      <c r="A93" s="75"/>
      <c r="B93" s="45"/>
      <c r="C93" s="43"/>
      <c r="D93" s="4" t="s">
        <v>10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40"/>
      <c r="V93" s="25">
        <f t="shared" si="2"/>
        <v>0</v>
      </c>
      <c r="W93" s="19"/>
      <c r="X93" s="19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26"/>
      <c r="AW93" s="1"/>
      <c r="AX93" s="19"/>
      <c r="AY93" s="19"/>
      <c r="AZ93" s="19"/>
      <c r="BA93" s="19"/>
      <c r="BB93" s="19"/>
      <c r="BC93" s="19"/>
      <c r="BD93" s="19"/>
      <c r="BE93" s="19"/>
      <c r="BF93" s="19"/>
    </row>
    <row r="94" spans="1:60" ht="26.25" customHeight="1" x14ac:dyDescent="0.25">
      <c r="A94" s="75"/>
      <c r="B94" s="44" t="s">
        <v>172</v>
      </c>
      <c r="C94" s="42" t="s">
        <v>176</v>
      </c>
      <c r="D94" s="4" t="s">
        <v>9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40"/>
      <c r="V94" s="25">
        <f t="shared" si="2"/>
        <v>0</v>
      </c>
      <c r="W94" s="19"/>
      <c r="X94" s="19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26"/>
      <c r="AW94" s="1"/>
      <c r="AX94" s="19"/>
      <c r="AY94" s="19"/>
      <c r="AZ94" s="19"/>
      <c r="BA94" s="19"/>
      <c r="BB94" s="19"/>
      <c r="BC94" s="19"/>
      <c r="BD94" s="19"/>
      <c r="BE94" s="19"/>
      <c r="BF94" s="19"/>
    </row>
    <row r="95" spans="1:60" ht="24" customHeight="1" x14ac:dyDescent="0.25">
      <c r="A95" s="75"/>
      <c r="B95" s="45"/>
      <c r="C95" s="43"/>
      <c r="D95" s="4" t="s">
        <v>10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40"/>
      <c r="V95" s="25">
        <f t="shared" si="2"/>
        <v>0</v>
      </c>
      <c r="W95" s="19"/>
      <c r="X95" s="19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26"/>
      <c r="AW95" s="1"/>
      <c r="AX95" s="19"/>
      <c r="AY95" s="19"/>
      <c r="AZ95" s="19"/>
      <c r="BA95" s="19"/>
      <c r="BB95" s="19"/>
      <c r="BC95" s="19"/>
      <c r="BD95" s="19"/>
      <c r="BE95" s="19"/>
      <c r="BF95" s="19"/>
    </row>
    <row r="96" spans="1:60" ht="24" customHeight="1" x14ac:dyDescent="0.25">
      <c r="A96" s="75"/>
      <c r="B96" s="33" t="s">
        <v>173</v>
      </c>
      <c r="C96" s="24" t="s">
        <v>54</v>
      </c>
      <c r="D96" s="4" t="s">
        <v>9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40"/>
      <c r="V96" s="25">
        <f t="shared" si="2"/>
        <v>0</v>
      </c>
      <c r="W96" s="19"/>
      <c r="X96" s="19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26"/>
      <c r="AW96" s="1"/>
      <c r="AX96" s="19"/>
      <c r="AY96" s="19"/>
      <c r="AZ96" s="19"/>
      <c r="BA96" s="19"/>
      <c r="BB96" s="19"/>
      <c r="BC96" s="19"/>
      <c r="BD96" s="19"/>
      <c r="BE96" s="19"/>
      <c r="BF96" s="19"/>
    </row>
    <row r="97" spans="1:58" ht="24" customHeight="1" x14ac:dyDescent="0.25">
      <c r="A97" s="75"/>
      <c r="B97" s="33" t="s">
        <v>174</v>
      </c>
      <c r="C97" s="24" t="s">
        <v>53</v>
      </c>
      <c r="D97" s="4" t="s">
        <v>9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40"/>
      <c r="V97" s="25">
        <f t="shared" si="2"/>
        <v>0</v>
      </c>
      <c r="W97" s="19"/>
      <c r="X97" s="19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26"/>
      <c r="AW97" s="1"/>
      <c r="AX97" s="19"/>
      <c r="AY97" s="19"/>
      <c r="AZ97" s="19"/>
      <c r="BA97" s="19"/>
      <c r="BB97" s="19"/>
      <c r="BC97" s="19"/>
      <c r="BD97" s="19"/>
      <c r="BE97" s="19"/>
      <c r="BF97" s="19"/>
    </row>
    <row r="98" spans="1:58" ht="24" customHeight="1" x14ac:dyDescent="0.25">
      <c r="A98" s="75"/>
      <c r="B98" s="44" t="s">
        <v>179</v>
      </c>
      <c r="C98" s="46" t="s">
        <v>33</v>
      </c>
      <c r="D98" s="4" t="s">
        <v>9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40"/>
      <c r="V98" s="25">
        <f t="shared" si="2"/>
        <v>0</v>
      </c>
      <c r="W98" s="19"/>
      <c r="X98" s="19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26"/>
      <c r="AW98" s="1"/>
      <c r="AX98" s="19"/>
      <c r="AY98" s="19"/>
      <c r="AZ98" s="19"/>
      <c r="BA98" s="19"/>
      <c r="BB98" s="19"/>
      <c r="BC98" s="19"/>
      <c r="BD98" s="19"/>
      <c r="BE98" s="19"/>
      <c r="BF98" s="19"/>
    </row>
    <row r="99" spans="1:58" ht="24" customHeight="1" x14ac:dyDescent="0.25">
      <c r="A99" s="75"/>
      <c r="B99" s="45"/>
      <c r="C99" s="47"/>
      <c r="D99" s="4" t="s">
        <v>10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40"/>
      <c r="V99" s="25">
        <f t="shared" si="2"/>
        <v>0</v>
      </c>
      <c r="W99" s="19"/>
      <c r="X99" s="19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26"/>
      <c r="AW99" s="1"/>
      <c r="AX99" s="19"/>
      <c r="AY99" s="19"/>
      <c r="AZ99" s="19"/>
      <c r="BA99" s="19"/>
      <c r="BB99" s="19"/>
      <c r="BC99" s="19"/>
      <c r="BD99" s="19"/>
      <c r="BE99" s="19"/>
      <c r="BF99" s="19"/>
    </row>
    <row r="100" spans="1:58" x14ac:dyDescent="0.25">
      <c r="A100" s="75"/>
      <c r="B100" s="28" t="s">
        <v>129</v>
      </c>
      <c r="C100" s="29" t="s">
        <v>131</v>
      </c>
      <c r="D100" s="30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40">
        <v>36</v>
      </c>
      <c r="V100" s="26"/>
      <c r="W100" s="27"/>
      <c r="X100" s="27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>
        <v>36</v>
      </c>
      <c r="AW100" s="1"/>
      <c r="AX100" s="19"/>
      <c r="AY100" s="19"/>
      <c r="AZ100" s="19"/>
      <c r="BA100" s="19"/>
      <c r="BB100" s="19"/>
      <c r="BC100" s="19"/>
      <c r="BD100" s="19"/>
      <c r="BE100" s="19"/>
      <c r="BF100" s="19"/>
    </row>
    <row r="101" spans="1:58" ht="24" customHeight="1" x14ac:dyDescent="0.25">
      <c r="A101" s="76"/>
      <c r="B101" s="77" t="s">
        <v>56</v>
      </c>
      <c r="C101" s="78"/>
      <c r="D101" s="79"/>
      <c r="E101" s="1">
        <f>E102+E103</f>
        <v>54</v>
      </c>
      <c r="F101" s="1">
        <f t="shared" ref="F101:T101" si="4">F102+F103</f>
        <v>54</v>
      </c>
      <c r="G101" s="1">
        <f t="shared" si="4"/>
        <v>54</v>
      </c>
      <c r="H101" s="1">
        <f t="shared" si="4"/>
        <v>54</v>
      </c>
      <c r="I101" s="1">
        <f t="shared" si="4"/>
        <v>54</v>
      </c>
      <c r="J101" s="1">
        <f t="shared" si="4"/>
        <v>54</v>
      </c>
      <c r="K101" s="1">
        <f t="shared" si="4"/>
        <v>54</v>
      </c>
      <c r="L101" s="1">
        <f t="shared" si="4"/>
        <v>54</v>
      </c>
      <c r="M101" s="1">
        <f t="shared" si="4"/>
        <v>54</v>
      </c>
      <c r="N101" s="1">
        <f t="shared" si="4"/>
        <v>54</v>
      </c>
      <c r="O101" s="1">
        <f t="shared" si="4"/>
        <v>53</v>
      </c>
      <c r="P101" s="1">
        <f t="shared" si="4"/>
        <v>53</v>
      </c>
      <c r="Q101" s="1">
        <f t="shared" si="4"/>
        <v>53</v>
      </c>
      <c r="R101" s="1">
        <f t="shared" si="4"/>
        <v>50</v>
      </c>
      <c r="S101" s="1">
        <f t="shared" si="4"/>
        <v>51</v>
      </c>
      <c r="T101" s="1">
        <f t="shared" si="4"/>
        <v>49</v>
      </c>
      <c r="U101" s="1">
        <f>SUM(U9:U91)</f>
        <v>0</v>
      </c>
      <c r="V101" s="1"/>
      <c r="W101" s="19" t="s">
        <v>74</v>
      </c>
      <c r="X101" s="19" t="s">
        <v>74</v>
      </c>
      <c r="Y101" s="1">
        <f t="shared" ref="Y101:AU101" si="5">SUM(Y9:Y91)</f>
        <v>45</v>
      </c>
      <c r="Z101" s="1">
        <f t="shared" si="5"/>
        <v>47</v>
      </c>
      <c r="AA101" s="1">
        <f t="shared" si="5"/>
        <v>46</v>
      </c>
      <c r="AB101" s="1">
        <f t="shared" si="5"/>
        <v>47</v>
      </c>
      <c r="AC101" s="1">
        <f t="shared" si="5"/>
        <v>45</v>
      </c>
      <c r="AD101" s="1">
        <f t="shared" si="5"/>
        <v>47</v>
      </c>
      <c r="AE101" s="1">
        <f t="shared" si="5"/>
        <v>45</v>
      </c>
      <c r="AF101" s="1">
        <f t="shared" si="5"/>
        <v>46</v>
      </c>
      <c r="AG101" s="1">
        <f t="shared" si="5"/>
        <v>44</v>
      </c>
      <c r="AH101" s="1">
        <f t="shared" si="5"/>
        <v>46</v>
      </c>
      <c r="AI101" s="1">
        <f t="shared" si="5"/>
        <v>44</v>
      </c>
      <c r="AJ101" s="1">
        <f t="shared" si="5"/>
        <v>44</v>
      </c>
      <c r="AK101" s="1">
        <f t="shared" si="5"/>
        <v>42</v>
      </c>
      <c r="AL101" s="1">
        <f t="shared" si="5"/>
        <v>45</v>
      </c>
      <c r="AM101" s="1">
        <f t="shared" si="5"/>
        <v>40</v>
      </c>
      <c r="AN101" s="1">
        <f t="shared" si="5"/>
        <v>43</v>
      </c>
      <c r="AO101" s="1">
        <f t="shared" si="5"/>
        <v>40</v>
      </c>
      <c r="AP101" s="1">
        <f t="shared" si="5"/>
        <v>42</v>
      </c>
      <c r="AQ101" s="1">
        <f t="shared" si="5"/>
        <v>39</v>
      </c>
      <c r="AR101" s="1">
        <f t="shared" si="5"/>
        <v>36</v>
      </c>
      <c r="AS101" s="1">
        <f t="shared" si="5"/>
        <v>36</v>
      </c>
      <c r="AT101" s="1">
        <f t="shared" si="5"/>
        <v>36</v>
      </c>
      <c r="AU101" s="1">
        <f t="shared" si="5"/>
        <v>36</v>
      </c>
      <c r="AV101" s="26">
        <v>36</v>
      </c>
      <c r="AW101" s="1"/>
      <c r="AX101" s="19" t="s">
        <v>74</v>
      </c>
      <c r="AY101" s="19" t="s">
        <v>74</v>
      </c>
      <c r="AZ101" s="19" t="s">
        <v>74</v>
      </c>
      <c r="BA101" s="19" t="s">
        <v>74</v>
      </c>
      <c r="BB101" s="19" t="s">
        <v>74</v>
      </c>
      <c r="BC101" s="19" t="s">
        <v>74</v>
      </c>
      <c r="BD101" s="19" t="s">
        <v>74</v>
      </c>
      <c r="BE101" s="19" t="s">
        <v>74</v>
      </c>
      <c r="BF101" s="19" t="s">
        <v>74</v>
      </c>
    </row>
    <row r="102" spans="1:58" ht="27" customHeight="1" x14ac:dyDescent="0.25">
      <c r="B102" s="55" t="s">
        <v>73</v>
      </c>
      <c r="C102" s="56"/>
      <c r="D102" s="57"/>
      <c r="E102" s="1">
        <f>E9+E11+E13+E15+E19+E29+E35+E39+E45+E54+E56+E58+E60+E62+E72+E74+E76+E78+E80+E82+E84+E85+E88+E90+E91+E94+E96+E97+E98</f>
        <v>36</v>
      </c>
      <c r="F102" s="1">
        <f t="shared" ref="F102:U102" si="6">F9+F11+F13+F15+F19+F29+F35+F39+F45+F54+F56+F58+F60+F62+F72+F74+F76+F78+F80+F82+F84+F85+F88+F90+F91+F94+F96+F97+F98</f>
        <v>36</v>
      </c>
      <c r="G102" s="1">
        <f t="shared" si="6"/>
        <v>36</v>
      </c>
      <c r="H102" s="1">
        <f t="shared" si="6"/>
        <v>36</v>
      </c>
      <c r="I102" s="1">
        <f t="shared" si="6"/>
        <v>36</v>
      </c>
      <c r="J102" s="1">
        <f t="shared" si="6"/>
        <v>36</v>
      </c>
      <c r="K102" s="1">
        <f t="shared" si="6"/>
        <v>36</v>
      </c>
      <c r="L102" s="1">
        <f t="shared" si="6"/>
        <v>36</v>
      </c>
      <c r="M102" s="1">
        <f t="shared" si="6"/>
        <v>36</v>
      </c>
      <c r="N102" s="1">
        <f t="shared" si="6"/>
        <v>36</v>
      </c>
      <c r="O102" s="1">
        <f t="shared" si="6"/>
        <v>36</v>
      </c>
      <c r="P102" s="1">
        <f t="shared" si="6"/>
        <v>36</v>
      </c>
      <c r="Q102" s="1">
        <f t="shared" si="6"/>
        <v>36</v>
      </c>
      <c r="R102" s="1">
        <f t="shared" si="6"/>
        <v>36</v>
      </c>
      <c r="S102" s="1">
        <f t="shared" si="6"/>
        <v>36</v>
      </c>
      <c r="T102" s="1">
        <f t="shared" si="6"/>
        <v>36</v>
      </c>
      <c r="U102" s="1">
        <f t="shared" si="6"/>
        <v>0</v>
      </c>
      <c r="V102" s="1"/>
      <c r="W102" s="19" t="s">
        <v>74</v>
      </c>
      <c r="X102" s="19" t="s">
        <v>74</v>
      </c>
      <c r="Y102" s="1">
        <f>Y9+Y29+Y31+Y35+Y45+Y47+Y49+Y54+Y56+Y62+Y74+Y76+Y78+Y80+Y82+Y84+Y85+Y88+Y90</f>
        <v>36</v>
      </c>
      <c r="Z102" s="1">
        <f t="shared" ref="Z102:AU102" si="7">Z9+Z29+Z31+Z35+Z45+Z47+Z49+Z54+Z56+Z62+Z74+Z76+Z78+Z80+Z82+Z84+Z85+Z88+Z90</f>
        <v>36</v>
      </c>
      <c r="AA102" s="1">
        <f t="shared" si="7"/>
        <v>36</v>
      </c>
      <c r="AB102" s="1">
        <f t="shared" si="7"/>
        <v>36</v>
      </c>
      <c r="AC102" s="1">
        <f t="shared" si="7"/>
        <v>36</v>
      </c>
      <c r="AD102" s="1">
        <f t="shared" si="7"/>
        <v>36</v>
      </c>
      <c r="AE102" s="1">
        <f t="shared" si="7"/>
        <v>36</v>
      </c>
      <c r="AF102" s="1">
        <f t="shared" si="7"/>
        <v>36</v>
      </c>
      <c r="AG102" s="1">
        <f t="shared" si="7"/>
        <v>36</v>
      </c>
      <c r="AH102" s="1">
        <f t="shared" si="7"/>
        <v>36</v>
      </c>
      <c r="AI102" s="1">
        <f t="shared" si="7"/>
        <v>36</v>
      </c>
      <c r="AJ102" s="1">
        <f t="shared" si="7"/>
        <v>36</v>
      </c>
      <c r="AK102" s="1">
        <f t="shared" si="7"/>
        <v>36</v>
      </c>
      <c r="AL102" s="1">
        <f t="shared" si="7"/>
        <v>36</v>
      </c>
      <c r="AM102" s="1">
        <f t="shared" si="7"/>
        <v>36</v>
      </c>
      <c r="AN102" s="1">
        <f t="shared" si="7"/>
        <v>36</v>
      </c>
      <c r="AO102" s="1">
        <f t="shared" si="7"/>
        <v>36</v>
      </c>
      <c r="AP102" s="1">
        <f t="shared" si="7"/>
        <v>36</v>
      </c>
      <c r="AQ102" s="1">
        <f t="shared" si="7"/>
        <v>36</v>
      </c>
      <c r="AR102" s="1">
        <f t="shared" si="7"/>
        <v>36</v>
      </c>
      <c r="AS102" s="1">
        <f t="shared" si="7"/>
        <v>36</v>
      </c>
      <c r="AT102" s="1">
        <f t="shared" si="7"/>
        <v>36</v>
      </c>
      <c r="AU102" s="1">
        <f t="shared" si="7"/>
        <v>36</v>
      </c>
      <c r="AV102" s="26">
        <v>36</v>
      </c>
      <c r="AW102" s="1"/>
      <c r="AX102" s="19" t="s">
        <v>74</v>
      </c>
      <c r="AY102" s="19" t="s">
        <v>74</v>
      </c>
      <c r="AZ102" s="19" t="s">
        <v>74</v>
      </c>
      <c r="BA102" s="19" t="s">
        <v>74</v>
      </c>
      <c r="BB102" s="19" t="s">
        <v>74</v>
      </c>
      <c r="BC102" s="19" t="s">
        <v>74</v>
      </c>
      <c r="BD102" s="19" t="s">
        <v>74</v>
      </c>
      <c r="BE102" s="19" t="s">
        <v>74</v>
      </c>
      <c r="BF102" s="19" t="s">
        <v>74</v>
      </c>
    </row>
    <row r="103" spans="1:58" ht="27" customHeight="1" x14ac:dyDescent="0.25">
      <c r="B103" s="55" t="s">
        <v>55</v>
      </c>
      <c r="C103" s="56"/>
      <c r="D103" s="57"/>
      <c r="E103" s="1">
        <f>E10+E12+E14+E16+E20+E30+E34+E36+E40+E46+E55+E57+E59+E61+E73+E83</f>
        <v>18</v>
      </c>
      <c r="F103" s="1">
        <f t="shared" ref="F103:U103" si="8">F10+F12+F14+F16+F20+F30+F34+F36+F40+F46+F55+F57+F59+F61+F73+F83</f>
        <v>18</v>
      </c>
      <c r="G103" s="1">
        <f t="shared" si="8"/>
        <v>18</v>
      </c>
      <c r="H103" s="1">
        <f t="shared" si="8"/>
        <v>18</v>
      </c>
      <c r="I103" s="1">
        <f t="shared" si="8"/>
        <v>18</v>
      </c>
      <c r="J103" s="1">
        <f t="shared" si="8"/>
        <v>18</v>
      </c>
      <c r="K103" s="1">
        <f t="shared" si="8"/>
        <v>18</v>
      </c>
      <c r="L103" s="1">
        <f t="shared" si="8"/>
        <v>18</v>
      </c>
      <c r="M103" s="1">
        <f t="shared" si="8"/>
        <v>18</v>
      </c>
      <c r="N103" s="1">
        <f t="shared" si="8"/>
        <v>18</v>
      </c>
      <c r="O103" s="1">
        <f t="shared" si="8"/>
        <v>17</v>
      </c>
      <c r="P103" s="1">
        <f t="shared" si="8"/>
        <v>17</v>
      </c>
      <c r="Q103" s="1">
        <f t="shared" si="8"/>
        <v>17</v>
      </c>
      <c r="R103" s="1">
        <f t="shared" si="8"/>
        <v>14</v>
      </c>
      <c r="S103" s="1">
        <f t="shared" si="8"/>
        <v>15</v>
      </c>
      <c r="T103" s="1">
        <f t="shared" si="8"/>
        <v>13</v>
      </c>
      <c r="U103" s="1">
        <f t="shared" si="8"/>
        <v>0</v>
      </c>
      <c r="V103" s="1"/>
      <c r="W103" s="19" t="s">
        <v>74</v>
      </c>
      <c r="X103" s="19" t="s">
        <v>74</v>
      </c>
      <c r="Y103" s="1">
        <f>Y10+Y12+Y14+Y16+Y18+Y20+Y22+Y24+Y26+Y28+Y30+Y36+Y38+Y40+Y42+Y46</f>
        <v>6</v>
      </c>
      <c r="Z103" s="1">
        <f>Z10+Z12+Z14+Z16+Z18+Z20+Z22+Z24+Z26+Z28+Z30+Z36+Z38+Z40+Z42+Z46</f>
        <v>6</v>
      </c>
      <c r="AA103" s="1">
        <f t="shared" ref="AA103:AV103" si="9">AA10+AA12+AA14+AA16+AA18+AA20+AA22+AA24+AA26+AA28+AA30+AA36+AA38+AA40+AA42+AA46</f>
        <v>6</v>
      </c>
      <c r="AB103" s="1">
        <f t="shared" si="9"/>
        <v>6</v>
      </c>
      <c r="AC103" s="1">
        <f t="shared" si="9"/>
        <v>5</v>
      </c>
      <c r="AD103" s="1">
        <f t="shared" si="9"/>
        <v>6</v>
      </c>
      <c r="AE103" s="1">
        <f t="shared" si="9"/>
        <v>5</v>
      </c>
      <c r="AF103" s="1">
        <f t="shared" si="9"/>
        <v>6</v>
      </c>
      <c r="AG103" s="1">
        <f t="shared" si="9"/>
        <v>4</v>
      </c>
      <c r="AH103" s="1">
        <f t="shared" si="9"/>
        <v>6</v>
      </c>
      <c r="AI103" s="1">
        <f t="shared" si="9"/>
        <v>4</v>
      </c>
      <c r="AJ103" s="1">
        <f t="shared" si="9"/>
        <v>6</v>
      </c>
      <c r="AK103" s="1">
        <f t="shared" si="9"/>
        <v>4</v>
      </c>
      <c r="AL103" s="1">
        <f t="shared" si="9"/>
        <v>7</v>
      </c>
      <c r="AM103" s="1">
        <f t="shared" si="9"/>
        <v>3</v>
      </c>
      <c r="AN103" s="1">
        <f t="shared" si="9"/>
        <v>6</v>
      </c>
      <c r="AO103" s="1">
        <f t="shared" si="9"/>
        <v>4</v>
      </c>
      <c r="AP103" s="1">
        <f t="shared" si="9"/>
        <v>6</v>
      </c>
      <c r="AQ103" s="1">
        <f t="shared" si="9"/>
        <v>3</v>
      </c>
      <c r="AR103" s="1">
        <f t="shared" si="9"/>
        <v>0</v>
      </c>
      <c r="AS103" s="1">
        <f t="shared" si="9"/>
        <v>0</v>
      </c>
      <c r="AT103" s="1">
        <f t="shared" si="9"/>
        <v>0</v>
      </c>
      <c r="AU103" s="1">
        <f t="shared" si="9"/>
        <v>0</v>
      </c>
      <c r="AV103" s="26">
        <f t="shared" si="9"/>
        <v>0</v>
      </c>
      <c r="AW103" s="1"/>
      <c r="AX103" s="19" t="s">
        <v>74</v>
      </c>
      <c r="AY103" s="19" t="s">
        <v>74</v>
      </c>
      <c r="AZ103" s="19" t="s">
        <v>74</v>
      </c>
      <c r="BA103" s="19" t="s">
        <v>74</v>
      </c>
      <c r="BB103" s="19" t="s">
        <v>74</v>
      </c>
      <c r="BC103" s="19" t="s">
        <v>74</v>
      </c>
      <c r="BD103" s="19" t="s">
        <v>74</v>
      </c>
      <c r="BE103" s="19" t="s">
        <v>74</v>
      </c>
      <c r="BF103" s="19" t="s">
        <v>74</v>
      </c>
    </row>
    <row r="112" spans="1:58" x14ac:dyDescent="0.25">
      <c r="C112" s="58"/>
      <c r="D112" s="58"/>
    </row>
  </sheetData>
  <mergeCells count="117">
    <mergeCell ref="R1:U1"/>
    <mergeCell ref="AY1:BA1"/>
    <mergeCell ref="BB1:BB2"/>
    <mergeCell ref="BC1:BF1"/>
    <mergeCell ref="A2:A6"/>
    <mergeCell ref="B2:B6"/>
    <mergeCell ref="C2:C6"/>
    <mergeCell ref="D2:D6"/>
    <mergeCell ref="AJ1:AJ2"/>
    <mergeCell ref="AK1:AM1"/>
    <mergeCell ref="AN1:AN2"/>
    <mergeCell ref="AO1:AR1"/>
    <mergeCell ref="AS1:AV1"/>
    <mergeCell ref="AX1:AX2"/>
    <mergeCell ref="W1:W2"/>
    <mergeCell ref="X1:Z1"/>
    <mergeCell ref="AA1:AA2"/>
    <mergeCell ref="AB1:AD1"/>
    <mergeCell ref="AE1:AE2"/>
    <mergeCell ref="AF1:AI1"/>
    <mergeCell ref="E1:G1"/>
    <mergeCell ref="I1:I2"/>
    <mergeCell ref="J1:L1"/>
    <mergeCell ref="M1:M2"/>
    <mergeCell ref="N1:Q1"/>
    <mergeCell ref="B23:B24"/>
    <mergeCell ref="C23:C24"/>
    <mergeCell ref="B25:B26"/>
    <mergeCell ref="C25:C26"/>
    <mergeCell ref="B27:B28"/>
    <mergeCell ref="C27:C28"/>
    <mergeCell ref="C15:C16"/>
    <mergeCell ref="B17:B18"/>
    <mergeCell ref="C17:C18"/>
    <mergeCell ref="B19:B20"/>
    <mergeCell ref="C19:C20"/>
    <mergeCell ref="B21:B22"/>
    <mergeCell ref="C21:C22"/>
    <mergeCell ref="B15:B16"/>
    <mergeCell ref="B35:B36"/>
    <mergeCell ref="C35:C36"/>
    <mergeCell ref="B37:B38"/>
    <mergeCell ref="C37:C38"/>
    <mergeCell ref="B39:B40"/>
    <mergeCell ref="C39:C40"/>
    <mergeCell ref="B29:B30"/>
    <mergeCell ref="C29:C30"/>
    <mergeCell ref="B31:B32"/>
    <mergeCell ref="C31:C32"/>
    <mergeCell ref="B33:B34"/>
    <mergeCell ref="C33:C34"/>
    <mergeCell ref="A51:A101"/>
    <mergeCell ref="B52:B53"/>
    <mergeCell ref="C52:C53"/>
    <mergeCell ref="B54:B55"/>
    <mergeCell ref="C54:C55"/>
    <mergeCell ref="B56:B57"/>
    <mergeCell ref="B41:B42"/>
    <mergeCell ref="C41:C42"/>
    <mergeCell ref="B43:B44"/>
    <mergeCell ref="C43:C44"/>
    <mergeCell ref="B45:B46"/>
    <mergeCell ref="C45:C46"/>
    <mergeCell ref="A7:A48"/>
    <mergeCell ref="B7:B8"/>
    <mergeCell ref="C7:C8"/>
    <mergeCell ref="B9:B10"/>
    <mergeCell ref="C9:C10"/>
    <mergeCell ref="B11:B12"/>
    <mergeCell ref="C11:C12"/>
    <mergeCell ref="B13:B14"/>
    <mergeCell ref="C13:C14"/>
    <mergeCell ref="C56:C57"/>
    <mergeCell ref="B58:B59"/>
    <mergeCell ref="C58:C59"/>
    <mergeCell ref="B60:B61"/>
    <mergeCell ref="C60:C61"/>
    <mergeCell ref="B62:B63"/>
    <mergeCell ref="C62:C63"/>
    <mergeCell ref="B47:B48"/>
    <mergeCell ref="C47:C48"/>
    <mergeCell ref="B49:B50"/>
    <mergeCell ref="C49:C50"/>
    <mergeCell ref="B70:B71"/>
    <mergeCell ref="C70:C71"/>
    <mergeCell ref="B72:B73"/>
    <mergeCell ref="C72:C73"/>
    <mergeCell ref="B74:B75"/>
    <mergeCell ref="C74:C75"/>
    <mergeCell ref="B64:B65"/>
    <mergeCell ref="C64:C65"/>
    <mergeCell ref="B66:B67"/>
    <mergeCell ref="C66:C67"/>
    <mergeCell ref="B68:B69"/>
    <mergeCell ref="C68:C69"/>
    <mergeCell ref="B82:B83"/>
    <mergeCell ref="C82:C83"/>
    <mergeCell ref="B86:B87"/>
    <mergeCell ref="C86:C87"/>
    <mergeCell ref="B88:B89"/>
    <mergeCell ref="C88:C89"/>
    <mergeCell ref="B76:B77"/>
    <mergeCell ref="C76:C77"/>
    <mergeCell ref="B78:B79"/>
    <mergeCell ref="C78:C79"/>
    <mergeCell ref="B80:B81"/>
    <mergeCell ref="C80:C81"/>
    <mergeCell ref="B103:D103"/>
    <mergeCell ref="C112:D112"/>
    <mergeCell ref="B98:B99"/>
    <mergeCell ref="C98:C99"/>
    <mergeCell ref="B92:B93"/>
    <mergeCell ref="C92:C93"/>
    <mergeCell ref="B94:B95"/>
    <mergeCell ref="C94:C95"/>
    <mergeCell ref="B101:D101"/>
    <mergeCell ref="B102:D102"/>
  </mergeCells>
  <pageMargins left="0.39370078740157483" right="0.39370078740157483" top="0.35433070866141736" bottom="0.35433070866141736" header="0.31496062992125984" footer="0.31496062992125984"/>
  <pageSetup paperSize="9" scale="57" orientation="landscape" r:id="rId1"/>
  <rowBreaks count="1" manualBreakCount="1">
    <brk id="50" max="5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2"/>
  <sheetViews>
    <sheetView view="pageBreakPreview" zoomScale="90" zoomScaleNormal="80" zoomScaleSheetLayoutView="9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1" sqref="C1"/>
    </sheetView>
  </sheetViews>
  <sheetFormatPr defaultRowHeight="15" x14ac:dyDescent="0.25"/>
  <cols>
    <col min="1" max="1" width="3.7109375" style="2" customWidth="1"/>
    <col min="2" max="2" width="8" style="2" customWidth="1"/>
    <col min="3" max="3" width="24.42578125" style="2" customWidth="1"/>
    <col min="4" max="4" width="9.140625" style="2"/>
    <col min="5" max="5" width="6.140625" style="2" customWidth="1"/>
    <col min="6" max="6" width="4.140625" style="2" customWidth="1"/>
    <col min="7" max="7" width="4" style="2" customWidth="1"/>
    <col min="8" max="8" width="3.7109375" style="2" customWidth="1"/>
    <col min="9" max="9" width="4.28515625" style="2" customWidth="1"/>
    <col min="10" max="21" width="3.7109375" style="2" customWidth="1"/>
    <col min="22" max="22" width="5.5703125" style="2" customWidth="1"/>
    <col min="23" max="23" width="6.140625" style="22" customWidth="1"/>
    <col min="24" max="24" width="3.7109375" style="22" customWidth="1"/>
    <col min="25" max="48" width="3.7109375" style="2" customWidth="1"/>
    <col min="49" max="49" width="5.28515625" style="2" customWidth="1"/>
    <col min="50" max="50" width="6.42578125" style="2" customWidth="1"/>
    <col min="51" max="56" width="9.140625" style="2"/>
  </cols>
  <sheetData>
    <row r="1" spans="1:56" ht="15" customHeight="1" x14ac:dyDescent="0.25">
      <c r="A1" s="1"/>
      <c r="B1" s="1"/>
      <c r="C1" s="1" t="s">
        <v>181</v>
      </c>
      <c r="D1" s="1"/>
      <c r="E1" s="49" t="s">
        <v>4</v>
      </c>
      <c r="F1" s="49"/>
      <c r="G1" s="49"/>
      <c r="H1" s="17"/>
      <c r="I1" s="52" t="s">
        <v>94</v>
      </c>
      <c r="J1" s="49" t="s">
        <v>62</v>
      </c>
      <c r="K1" s="49"/>
      <c r="L1" s="49"/>
      <c r="M1" s="52" t="s">
        <v>98</v>
      </c>
      <c r="N1" s="49" t="s">
        <v>63</v>
      </c>
      <c r="O1" s="49"/>
      <c r="P1" s="49"/>
      <c r="Q1" s="49"/>
      <c r="R1" s="49" t="s">
        <v>64</v>
      </c>
      <c r="S1" s="49"/>
      <c r="T1" s="49"/>
      <c r="U1" s="49"/>
      <c r="V1" s="32"/>
      <c r="W1" s="52" t="s">
        <v>104</v>
      </c>
      <c r="X1" s="49" t="s">
        <v>65</v>
      </c>
      <c r="Y1" s="49"/>
      <c r="Z1" s="49"/>
      <c r="AA1" s="52" t="s">
        <v>108</v>
      </c>
      <c r="AB1" s="49" t="s">
        <v>66</v>
      </c>
      <c r="AC1" s="49"/>
      <c r="AD1" s="49"/>
      <c r="AE1" s="52" t="s">
        <v>112</v>
      </c>
      <c r="AF1" s="49" t="s">
        <v>67</v>
      </c>
      <c r="AG1" s="49"/>
      <c r="AH1" s="49"/>
      <c r="AI1" s="49"/>
      <c r="AJ1" s="52" t="s">
        <v>114</v>
      </c>
      <c r="AK1" s="49" t="s">
        <v>68</v>
      </c>
      <c r="AL1" s="49"/>
      <c r="AM1" s="49"/>
      <c r="AN1" s="52" t="s">
        <v>115</v>
      </c>
      <c r="AO1" s="49" t="s">
        <v>69</v>
      </c>
      <c r="AP1" s="49"/>
      <c r="AQ1" s="49"/>
      <c r="AR1" s="49"/>
      <c r="AS1" s="49" t="s">
        <v>70</v>
      </c>
      <c r="AT1" s="49"/>
      <c r="AU1" s="49"/>
      <c r="AV1" s="49"/>
      <c r="AW1" s="32"/>
    </row>
    <row r="2" spans="1:56" ht="99" customHeight="1" x14ac:dyDescent="0.25">
      <c r="A2" s="62" t="s">
        <v>0</v>
      </c>
      <c r="B2" s="62" t="s">
        <v>1</v>
      </c>
      <c r="C2" s="61" t="s">
        <v>2</v>
      </c>
      <c r="D2" s="61" t="s">
        <v>3</v>
      </c>
      <c r="E2" s="16" t="s">
        <v>90</v>
      </c>
      <c r="F2" s="16" t="s">
        <v>91</v>
      </c>
      <c r="G2" s="16" t="s">
        <v>92</v>
      </c>
      <c r="H2" s="16" t="s">
        <v>93</v>
      </c>
      <c r="I2" s="52"/>
      <c r="J2" s="16" t="s">
        <v>96</v>
      </c>
      <c r="K2" s="16" t="s">
        <v>95</v>
      </c>
      <c r="L2" s="16" t="s">
        <v>97</v>
      </c>
      <c r="M2" s="52"/>
      <c r="N2" s="16" t="s">
        <v>99</v>
      </c>
      <c r="O2" s="16" t="s">
        <v>100</v>
      </c>
      <c r="P2" s="16" t="s">
        <v>101</v>
      </c>
      <c r="Q2" s="16" t="s">
        <v>102</v>
      </c>
      <c r="R2" s="16" t="s">
        <v>103</v>
      </c>
      <c r="S2" s="16" t="s">
        <v>91</v>
      </c>
      <c r="T2" s="16" t="s">
        <v>92</v>
      </c>
      <c r="U2" s="16" t="s">
        <v>93</v>
      </c>
      <c r="V2" s="34" t="s">
        <v>130</v>
      </c>
      <c r="W2" s="52"/>
      <c r="X2" s="16" t="s">
        <v>105</v>
      </c>
      <c r="Y2" s="16" t="s">
        <v>106</v>
      </c>
      <c r="Z2" s="16" t="s">
        <v>107</v>
      </c>
      <c r="AA2" s="52"/>
      <c r="AB2" s="16" t="s">
        <v>109</v>
      </c>
      <c r="AC2" s="16" t="s">
        <v>110</v>
      </c>
      <c r="AD2" s="16" t="s">
        <v>111</v>
      </c>
      <c r="AE2" s="52"/>
      <c r="AF2" s="16" t="s">
        <v>109</v>
      </c>
      <c r="AG2" s="16" t="s">
        <v>110</v>
      </c>
      <c r="AH2" s="16" t="s">
        <v>111</v>
      </c>
      <c r="AI2" s="16" t="s">
        <v>113</v>
      </c>
      <c r="AJ2" s="52"/>
      <c r="AK2" s="16" t="s">
        <v>96</v>
      </c>
      <c r="AL2" s="16" t="s">
        <v>95</v>
      </c>
      <c r="AM2" s="16" t="s">
        <v>97</v>
      </c>
      <c r="AN2" s="52"/>
      <c r="AO2" s="16" t="s">
        <v>116</v>
      </c>
      <c r="AP2" s="16" t="s">
        <v>117</v>
      </c>
      <c r="AQ2" s="16" t="s">
        <v>118</v>
      </c>
      <c r="AR2" s="16" t="s">
        <v>119</v>
      </c>
      <c r="AS2" s="16" t="s">
        <v>103</v>
      </c>
      <c r="AT2" s="16" t="s">
        <v>91</v>
      </c>
      <c r="AU2" s="16" t="s">
        <v>92</v>
      </c>
      <c r="AV2" s="16" t="s">
        <v>93</v>
      </c>
      <c r="AW2" s="34" t="s">
        <v>130</v>
      </c>
      <c r="AX2" s="5"/>
      <c r="AY2" s="6"/>
    </row>
    <row r="3" spans="1:56" x14ac:dyDescent="0.25">
      <c r="A3" s="62"/>
      <c r="B3" s="62"/>
      <c r="C3" s="61"/>
      <c r="D3" s="61"/>
      <c r="E3" s="1" t="s">
        <v>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1"/>
      <c r="X3" s="2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6"/>
      <c r="AY3" s="6"/>
    </row>
    <row r="4" spans="1:56" x14ac:dyDescent="0.25">
      <c r="A4" s="62"/>
      <c r="B4" s="62"/>
      <c r="C4" s="61"/>
      <c r="D4" s="61"/>
      <c r="E4" s="1">
        <v>35</v>
      </c>
      <c r="F4" s="1">
        <v>36</v>
      </c>
      <c r="G4" s="1">
        <v>37</v>
      </c>
      <c r="H4" s="1">
        <v>38</v>
      </c>
      <c r="I4" s="1">
        <v>39</v>
      </c>
      <c r="J4" s="1">
        <v>40</v>
      </c>
      <c r="K4" s="1">
        <v>41</v>
      </c>
      <c r="L4" s="1">
        <v>42</v>
      </c>
      <c r="M4" s="1">
        <v>43</v>
      </c>
      <c r="N4" s="1">
        <v>44</v>
      </c>
      <c r="O4" s="1">
        <v>45</v>
      </c>
      <c r="P4" s="1">
        <v>46</v>
      </c>
      <c r="Q4" s="1">
        <v>47</v>
      </c>
      <c r="R4" s="1">
        <v>48</v>
      </c>
      <c r="S4" s="1">
        <v>49</v>
      </c>
      <c r="T4" s="1">
        <v>50</v>
      </c>
      <c r="U4" s="1">
        <v>51</v>
      </c>
      <c r="V4" s="1"/>
      <c r="W4" s="21">
        <v>52</v>
      </c>
      <c r="X4" s="21"/>
      <c r="Y4" s="1">
        <v>1</v>
      </c>
      <c r="Z4" s="1">
        <v>2</v>
      </c>
      <c r="AA4" s="1">
        <v>3</v>
      </c>
      <c r="AB4" s="1">
        <v>4</v>
      </c>
      <c r="AC4" s="1">
        <v>5</v>
      </c>
      <c r="AD4" s="1">
        <v>6</v>
      </c>
      <c r="AE4" s="1">
        <v>7</v>
      </c>
      <c r="AF4" s="1">
        <v>8</v>
      </c>
      <c r="AG4" s="1">
        <v>9</v>
      </c>
      <c r="AH4" s="1">
        <v>10</v>
      </c>
      <c r="AI4" s="1">
        <v>11</v>
      </c>
      <c r="AJ4" s="1">
        <v>12</v>
      </c>
      <c r="AK4" s="1">
        <v>13</v>
      </c>
      <c r="AL4" s="1">
        <v>14</v>
      </c>
      <c r="AM4" s="1">
        <v>15</v>
      </c>
      <c r="AN4" s="1">
        <v>16</v>
      </c>
      <c r="AO4" s="1">
        <v>17</v>
      </c>
      <c r="AP4" s="1">
        <v>18</v>
      </c>
      <c r="AQ4" s="1">
        <v>19</v>
      </c>
      <c r="AR4" s="1">
        <v>20</v>
      </c>
      <c r="AS4" s="1">
        <v>21</v>
      </c>
      <c r="AT4" s="1">
        <v>22</v>
      </c>
      <c r="AU4" s="1">
        <v>23</v>
      </c>
      <c r="AV4" s="1">
        <v>24</v>
      </c>
      <c r="AW4" s="1"/>
      <c r="AX4" s="6"/>
      <c r="AY4" s="6"/>
    </row>
    <row r="5" spans="1:56" x14ac:dyDescent="0.25">
      <c r="A5" s="62"/>
      <c r="B5" s="62"/>
      <c r="C5" s="61"/>
      <c r="D5" s="61"/>
      <c r="E5" s="1" t="s">
        <v>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1"/>
      <c r="X5" s="2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6"/>
      <c r="AY5" s="6"/>
    </row>
    <row r="6" spans="1:56" x14ac:dyDescent="0.25">
      <c r="A6" s="62"/>
      <c r="B6" s="62"/>
      <c r="C6" s="61"/>
      <c r="D6" s="61"/>
      <c r="E6" s="1">
        <v>1</v>
      </c>
      <c r="F6" s="1">
        <v>2</v>
      </c>
      <c r="G6" s="1">
        <v>3</v>
      </c>
      <c r="H6" s="1">
        <v>4</v>
      </c>
      <c r="I6" s="1">
        <v>5</v>
      </c>
      <c r="J6" s="1">
        <v>6</v>
      </c>
      <c r="K6" s="1">
        <v>7</v>
      </c>
      <c r="L6" s="1">
        <v>8</v>
      </c>
      <c r="M6" s="1">
        <v>9</v>
      </c>
      <c r="N6" s="1">
        <v>10</v>
      </c>
      <c r="O6" s="1">
        <v>11</v>
      </c>
      <c r="P6" s="1">
        <v>12</v>
      </c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/>
      <c r="W6" s="21">
        <v>18</v>
      </c>
      <c r="X6" s="21">
        <v>19</v>
      </c>
      <c r="Y6" s="1">
        <v>20</v>
      </c>
      <c r="Z6" s="1">
        <v>21</v>
      </c>
      <c r="AA6" s="1">
        <v>22</v>
      </c>
      <c r="AB6" s="1">
        <v>23</v>
      </c>
      <c r="AC6" s="1">
        <v>24</v>
      </c>
      <c r="AD6" s="1">
        <v>25</v>
      </c>
      <c r="AE6" s="1">
        <v>26</v>
      </c>
      <c r="AF6" s="1">
        <v>27</v>
      </c>
      <c r="AG6" s="1">
        <v>28</v>
      </c>
      <c r="AH6" s="1">
        <v>29</v>
      </c>
      <c r="AI6" s="1">
        <v>30</v>
      </c>
      <c r="AJ6" s="1">
        <v>31</v>
      </c>
      <c r="AK6" s="1">
        <v>32</v>
      </c>
      <c r="AL6" s="1">
        <v>33</v>
      </c>
      <c r="AM6" s="1">
        <v>34</v>
      </c>
      <c r="AN6" s="1">
        <v>35</v>
      </c>
      <c r="AO6" s="1">
        <v>36</v>
      </c>
      <c r="AP6" s="1">
        <v>37</v>
      </c>
      <c r="AQ6" s="1">
        <v>38</v>
      </c>
      <c r="AR6" s="1">
        <v>39</v>
      </c>
      <c r="AS6" s="40">
        <v>40</v>
      </c>
      <c r="AT6" s="41">
        <v>41</v>
      </c>
      <c r="AU6" s="41">
        <v>42</v>
      </c>
      <c r="AV6" s="41">
        <v>43</v>
      </c>
      <c r="AW6" s="1"/>
      <c r="AX6" s="6"/>
      <c r="AY6" s="6"/>
    </row>
    <row r="7" spans="1:56" ht="15.75" customHeight="1" x14ac:dyDescent="0.25">
      <c r="A7" s="74" t="s">
        <v>13</v>
      </c>
      <c r="B7" s="65" t="s">
        <v>7</v>
      </c>
      <c r="C7" s="59" t="s">
        <v>8</v>
      </c>
      <c r="D7" s="12" t="s">
        <v>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21"/>
      <c r="X7" s="2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40"/>
      <c r="AT7" s="41"/>
      <c r="AU7" s="41"/>
      <c r="AV7" s="41"/>
      <c r="AW7" s="1"/>
    </row>
    <row r="8" spans="1:56" x14ac:dyDescent="0.25">
      <c r="A8" s="75"/>
      <c r="B8" s="66"/>
      <c r="C8" s="60"/>
      <c r="D8" s="12" t="s">
        <v>10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1"/>
      <c r="X8" s="2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40"/>
      <c r="AT8" s="41"/>
      <c r="AU8" s="41"/>
      <c r="AV8" s="41"/>
      <c r="AW8" s="1"/>
    </row>
    <row r="9" spans="1:56" s="7" customFormat="1" x14ac:dyDescent="0.25">
      <c r="A9" s="75"/>
      <c r="B9" s="67" t="s">
        <v>11</v>
      </c>
      <c r="C9" s="59" t="s">
        <v>12</v>
      </c>
      <c r="D9" s="4" t="s">
        <v>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5"/>
      <c r="W9" s="20" t="s">
        <v>74</v>
      </c>
      <c r="X9" s="20" t="s">
        <v>74</v>
      </c>
      <c r="Y9" s="32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40"/>
      <c r="AT9" s="41"/>
      <c r="AU9" s="41"/>
      <c r="AV9" s="41"/>
      <c r="AW9" s="25">
        <f>SUM(Y9:AV9)</f>
        <v>0</v>
      </c>
      <c r="AX9" s="2"/>
      <c r="AY9" s="2"/>
      <c r="AZ9" s="2"/>
      <c r="BA9" s="2"/>
      <c r="BB9" s="2"/>
      <c r="BC9" s="2"/>
      <c r="BD9" s="2"/>
    </row>
    <row r="10" spans="1:56" x14ac:dyDescent="0.25">
      <c r="A10" s="75"/>
      <c r="B10" s="68"/>
      <c r="C10" s="60"/>
      <c r="D10" s="4" t="s">
        <v>10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25"/>
      <c r="W10" s="20" t="s">
        <v>74</v>
      </c>
      <c r="X10" s="20" t="s">
        <v>74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40"/>
      <c r="AT10" s="41"/>
      <c r="AU10" s="41"/>
      <c r="AV10" s="41"/>
      <c r="AW10" s="25">
        <f t="shared" ref="AW10:AW46" si="0">SUM(Y10:AV10)</f>
        <v>0</v>
      </c>
    </row>
    <row r="11" spans="1:56" s="7" customFormat="1" x14ac:dyDescent="0.25">
      <c r="A11" s="75"/>
      <c r="B11" s="53" t="s">
        <v>14</v>
      </c>
      <c r="C11" s="63" t="s">
        <v>15</v>
      </c>
      <c r="D11" s="4" t="s">
        <v>9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5"/>
      <c r="W11" s="19" t="s">
        <v>74</v>
      </c>
      <c r="X11" s="19" t="s">
        <v>74</v>
      </c>
      <c r="Y11" s="32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40"/>
      <c r="AT11" s="41"/>
      <c r="AU11" s="41"/>
      <c r="AV11" s="41"/>
      <c r="AW11" s="25">
        <f t="shared" si="0"/>
        <v>0</v>
      </c>
      <c r="AX11" s="2"/>
      <c r="AY11" s="2"/>
      <c r="AZ11" s="2"/>
      <c r="BA11" s="2"/>
      <c r="BB11" s="2"/>
      <c r="BC11" s="2"/>
      <c r="BD11" s="2"/>
    </row>
    <row r="12" spans="1:56" x14ac:dyDescent="0.25">
      <c r="A12" s="75"/>
      <c r="B12" s="54"/>
      <c r="C12" s="64"/>
      <c r="D12" s="4" t="s">
        <v>10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5"/>
      <c r="W12" s="19" t="s">
        <v>74</v>
      </c>
      <c r="X12" s="19" t="s">
        <v>74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40"/>
      <c r="AT12" s="41"/>
      <c r="AU12" s="41"/>
      <c r="AV12" s="41"/>
      <c r="AW12" s="25">
        <f t="shared" si="0"/>
        <v>0</v>
      </c>
    </row>
    <row r="13" spans="1:56" s="7" customFormat="1" x14ac:dyDescent="0.25">
      <c r="A13" s="75"/>
      <c r="B13" s="53" t="s">
        <v>16</v>
      </c>
      <c r="C13" s="63" t="s">
        <v>17</v>
      </c>
      <c r="D13" s="4" t="s">
        <v>9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25"/>
      <c r="W13" s="19" t="s">
        <v>74</v>
      </c>
      <c r="X13" s="19" t="s">
        <v>74</v>
      </c>
      <c r="Y13" s="32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40"/>
      <c r="AT13" s="41"/>
      <c r="AU13" s="41"/>
      <c r="AV13" s="41"/>
      <c r="AW13" s="25">
        <f t="shared" si="0"/>
        <v>0</v>
      </c>
      <c r="AX13" s="2"/>
      <c r="AY13" s="2"/>
      <c r="AZ13" s="2"/>
      <c r="BA13" s="2"/>
      <c r="BB13" s="2"/>
      <c r="BC13" s="2"/>
      <c r="BD13" s="2"/>
    </row>
    <row r="14" spans="1:56" x14ac:dyDescent="0.25">
      <c r="A14" s="75"/>
      <c r="B14" s="54"/>
      <c r="C14" s="64"/>
      <c r="D14" s="4" t="s">
        <v>10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5"/>
      <c r="W14" s="19" t="s">
        <v>74</v>
      </c>
      <c r="X14" s="19" t="s">
        <v>74</v>
      </c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40"/>
      <c r="AT14" s="41"/>
      <c r="AU14" s="41"/>
      <c r="AV14" s="41"/>
      <c r="AW14" s="25">
        <f t="shared" si="0"/>
        <v>0</v>
      </c>
    </row>
    <row r="15" spans="1:56" s="7" customFormat="1" x14ac:dyDescent="0.25">
      <c r="A15" s="75"/>
      <c r="B15" s="53" t="s">
        <v>18</v>
      </c>
      <c r="C15" s="63" t="s">
        <v>19</v>
      </c>
      <c r="D15" s="4" t="s">
        <v>9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5"/>
      <c r="W15" s="19" t="s">
        <v>74</v>
      </c>
      <c r="X15" s="19" t="s">
        <v>74</v>
      </c>
      <c r="Y15" s="32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40"/>
      <c r="AT15" s="41"/>
      <c r="AU15" s="41"/>
      <c r="AV15" s="41"/>
      <c r="AW15" s="25">
        <f t="shared" si="0"/>
        <v>0</v>
      </c>
      <c r="AX15" s="2"/>
      <c r="AY15" s="2"/>
      <c r="AZ15" s="2"/>
      <c r="BA15" s="2"/>
      <c r="BB15" s="2"/>
      <c r="BC15" s="2"/>
      <c r="BD15" s="2"/>
    </row>
    <row r="16" spans="1:56" x14ac:dyDescent="0.25">
      <c r="A16" s="75"/>
      <c r="B16" s="54"/>
      <c r="C16" s="64"/>
      <c r="D16" s="4" t="s">
        <v>10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5"/>
      <c r="W16" s="19" t="s">
        <v>74</v>
      </c>
      <c r="X16" s="19" t="s">
        <v>74</v>
      </c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40"/>
      <c r="AT16" s="41"/>
      <c r="AU16" s="41"/>
      <c r="AV16" s="41"/>
      <c r="AW16" s="25">
        <f t="shared" si="0"/>
        <v>0</v>
      </c>
    </row>
    <row r="17" spans="1:56" s="7" customFormat="1" x14ac:dyDescent="0.25">
      <c r="A17" s="75"/>
      <c r="B17" s="53" t="s">
        <v>20</v>
      </c>
      <c r="C17" s="63" t="s">
        <v>21</v>
      </c>
      <c r="D17" s="4" t="s">
        <v>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5"/>
      <c r="W17" s="19" t="s">
        <v>74</v>
      </c>
      <c r="X17" s="19" t="s">
        <v>74</v>
      </c>
      <c r="Y17" s="32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40"/>
      <c r="AT17" s="41"/>
      <c r="AU17" s="41"/>
      <c r="AV17" s="41"/>
      <c r="AW17" s="25">
        <f t="shared" si="0"/>
        <v>0</v>
      </c>
      <c r="AX17" s="2"/>
      <c r="AY17" s="2"/>
      <c r="AZ17" s="2"/>
      <c r="BA17" s="2"/>
      <c r="BB17" s="2"/>
      <c r="BC17" s="2"/>
      <c r="BD17" s="2"/>
    </row>
    <row r="18" spans="1:56" x14ac:dyDescent="0.25">
      <c r="A18" s="75"/>
      <c r="B18" s="54"/>
      <c r="C18" s="64"/>
      <c r="D18" s="4" t="s">
        <v>10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5"/>
      <c r="W18" s="19" t="s">
        <v>74</v>
      </c>
      <c r="X18" s="19" t="s">
        <v>74</v>
      </c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40"/>
      <c r="AT18" s="41"/>
      <c r="AU18" s="41"/>
      <c r="AV18" s="41"/>
      <c r="AW18" s="25">
        <f t="shared" si="0"/>
        <v>0</v>
      </c>
    </row>
    <row r="19" spans="1:56" s="7" customFormat="1" ht="21" customHeight="1" x14ac:dyDescent="0.25">
      <c r="A19" s="75"/>
      <c r="B19" s="53" t="s">
        <v>22</v>
      </c>
      <c r="C19" s="63" t="s">
        <v>23</v>
      </c>
      <c r="D19" s="4" t="s">
        <v>9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5"/>
      <c r="W19" s="19" t="s">
        <v>74</v>
      </c>
      <c r="X19" s="19" t="s">
        <v>74</v>
      </c>
      <c r="Y19" s="32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40"/>
      <c r="AT19" s="41"/>
      <c r="AU19" s="41"/>
      <c r="AV19" s="41"/>
      <c r="AW19" s="25">
        <f t="shared" si="0"/>
        <v>0</v>
      </c>
      <c r="AX19" s="2"/>
      <c r="AY19" s="2"/>
      <c r="AZ19" s="2"/>
      <c r="BA19" s="2"/>
      <c r="BB19" s="2"/>
      <c r="BC19" s="2"/>
      <c r="BD19" s="2"/>
    </row>
    <row r="20" spans="1:56" ht="21" customHeight="1" x14ac:dyDescent="0.25">
      <c r="A20" s="75"/>
      <c r="B20" s="54"/>
      <c r="C20" s="64"/>
      <c r="D20" s="4" t="s">
        <v>10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5"/>
      <c r="W20" s="19" t="s">
        <v>74</v>
      </c>
      <c r="X20" s="19" t="s">
        <v>74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40"/>
      <c r="AT20" s="41"/>
      <c r="AU20" s="41"/>
      <c r="AV20" s="41"/>
      <c r="AW20" s="25">
        <f t="shared" si="0"/>
        <v>0</v>
      </c>
    </row>
    <row r="21" spans="1:56" s="7" customFormat="1" x14ac:dyDescent="0.25">
      <c r="A21" s="75"/>
      <c r="B21" s="53" t="s">
        <v>24</v>
      </c>
      <c r="C21" s="63" t="s">
        <v>25</v>
      </c>
      <c r="D21" s="4" t="s">
        <v>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5"/>
      <c r="W21" s="19" t="s">
        <v>74</v>
      </c>
      <c r="X21" s="19" t="s">
        <v>74</v>
      </c>
      <c r="Y21" s="32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40"/>
      <c r="AT21" s="41"/>
      <c r="AU21" s="41"/>
      <c r="AV21" s="41"/>
      <c r="AW21" s="25">
        <f t="shared" si="0"/>
        <v>0</v>
      </c>
      <c r="AX21" s="2"/>
      <c r="AY21" s="2"/>
      <c r="AZ21" s="2"/>
      <c r="BA21" s="2"/>
      <c r="BB21" s="2"/>
      <c r="BC21" s="2"/>
      <c r="BD21" s="2"/>
    </row>
    <row r="22" spans="1:56" x14ac:dyDescent="0.25">
      <c r="A22" s="75"/>
      <c r="B22" s="54"/>
      <c r="C22" s="64"/>
      <c r="D22" s="4" t="s">
        <v>10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5"/>
      <c r="W22" s="19" t="s">
        <v>74</v>
      </c>
      <c r="X22" s="19" t="s">
        <v>74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40"/>
      <c r="AT22" s="41"/>
      <c r="AU22" s="41"/>
      <c r="AV22" s="41"/>
      <c r="AW22" s="25">
        <f t="shared" si="0"/>
        <v>0</v>
      </c>
    </row>
    <row r="23" spans="1:56" s="7" customFormat="1" x14ac:dyDescent="0.25">
      <c r="A23" s="75"/>
      <c r="B23" s="53" t="s">
        <v>26</v>
      </c>
      <c r="C23" s="63" t="s">
        <v>27</v>
      </c>
      <c r="D23" s="4" t="s">
        <v>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5"/>
      <c r="W23" s="19" t="s">
        <v>74</v>
      </c>
      <c r="X23" s="19" t="s">
        <v>74</v>
      </c>
      <c r="Y23" s="32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40"/>
      <c r="AT23" s="41"/>
      <c r="AU23" s="41"/>
      <c r="AV23" s="41"/>
      <c r="AW23" s="25">
        <f t="shared" si="0"/>
        <v>0</v>
      </c>
      <c r="AX23" s="2"/>
      <c r="AY23" s="2"/>
      <c r="AZ23" s="2"/>
      <c r="BA23" s="2"/>
      <c r="BB23" s="2"/>
      <c r="BC23" s="2"/>
      <c r="BD23" s="2"/>
    </row>
    <row r="24" spans="1:56" x14ac:dyDescent="0.25">
      <c r="A24" s="75"/>
      <c r="B24" s="54"/>
      <c r="C24" s="64"/>
      <c r="D24" s="4" t="s">
        <v>10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5"/>
      <c r="W24" s="19" t="s">
        <v>74</v>
      </c>
      <c r="X24" s="19" t="s">
        <v>74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40"/>
      <c r="AT24" s="41"/>
      <c r="AU24" s="41"/>
      <c r="AV24" s="41"/>
      <c r="AW24" s="25">
        <f t="shared" si="0"/>
        <v>0</v>
      </c>
    </row>
    <row r="25" spans="1:56" s="7" customFormat="1" x14ac:dyDescent="0.25">
      <c r="A25" s="75"/>
      <c r="B25" s="53" t="s">
        <v>28</v>
      </c>
      <c r="C25" s="63" t="s">
        <v>29</v>
      </c>
      <c r="D25" s="4" t="s">
        <v>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5"/>
      <c r="W25" s="19" t="s">
        <v>74</v>
      </c>
      <c r="X25" s="19" t="s">
        <v>74</v>
      </c>
      <c r="Y25" s="32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40"/>
      <c r="AT25" s="41"/>
      <c r="AU25" s="41"/>
      <c r="AV25" s="41"/>
      <c r="AW25" s="25">
        <f t="shared" si="0"/>
        <v>0</v>
      </c>
      <c r="AX25" s="2"/>
      <c r="AY25" s="2"/>
      <c r="AZ25" s="2"/>
      <c r="BA25" s="2"/>
      <c r="BB25" s="2"/>
      <c r="BC25" s="2"/>
      <c r="BD25" s="2"/>
    </row>
    <row r="26" spans="1:56" x14ac:dyDescent="0.25">
      <c r="A26" s="75"/>
      <c r="B26" s="54"/>
      <c r="C26" s="64"/>
      <c r="D26" s="4" t="s">
        <v>10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5"/>
      <c r="W26" s="19" t="s">
        <v>74</v>
      </c>
      <c r="X26" s="19" t="s">
        <v>74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40"/>
      <c r="AT26" s="41"/>
      <c r="AU26" s="41"/>
      <c r="AV26" s="41"/>
      <c r="AW26" s="25">
        <f t="shared" si="0"/>
        <v>0</v>
      </c>
    </row>
    <row r="27" spans="1:56" s="7" customFormat="1" ht="21" customHeight="1" x14ac:dyDescent="0.25">
      <c r="A27" s="75"/>
      <c r="B27" s="53" t="s">
        <v>143</v>
      </c>
      <c r="C27" s="63" t="s">
        <v>31</v>
      </c>
      <c r="D27" s="4" t="s">
        <v>9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5"/>
      <c r="W27" s="19" t="s">
        <v>74</v>
      </c>
      <c r="X27" s="19" t="s">
        <v>74</v>
      </c>
      <c r="Y27" s="32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40"/>
      <c r="AT27" s="41"/>
      <c r="AU27" s="41"/>
      <c r="AV27" s="41"/>
      <c r="AW27" s="25">
        <f t="shared" si="0"/>
        <v>0</v>
      </c>
      <c r="AX27" s="2"/>
      <c r="AY27" s="2"/>
      <c r="AZ27" s="2"/>
      <c r="BA27" s="2"/>
      <c r="BB27" s="2"/>
      <c r="BC27" s="2"/>
      <c r="BD27" s="2"/>
    </row>
    <row r="28" spans="1:56" ht="24.75" customHeight="1" x14ac:dyDescent="0.25">
      <c r="A28" s="75"/>
      <c r="B28" s="54"/>
      <c r="C28" s="64"/>
      <c r="D28" s="4" t="s">
        <v>10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5"/>
      <c r="W28" s="19" t="s">
        <v>74</v>
      </c>
      <c r="X28" s="19" t="s">
        <v>74</v>
      </c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40"/>
      <c r="AT28" s="41"/>
      <c r="AU28" s="41"/>
      <c r="AV28" s="41"/>
      <c r="AW28" s="25">
        <f t="shared" si="0"/>
        <v>0</v>
      </c>
    </row>
    <row r="29" spans="1:56" s="7" customFormat="1" x14ac:dyDescent="0.25">
      <c r="A29" s="75"/>
      <c r="B29" s="53" t="s">
        <v>30</v>
      </c>
      <c r="C29" s="63" t="s">
        <v>33</v>
      </c>
      <c r="D29" s="4" t="s">
        <v>9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5"/>
      <c r="W29" s="19" t="s">
        <v>74</v>
      </c>
      <c r="X29" s="19" t="s">
        <v>74</v>
      </c>
      <c r="Y29" s="32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40"/>
      <c r="AT29" s="41"/>
      <c r="AU29" s="41"/>
      <c r="AV29" s="41"/>
      <c r="AW29" s="25">
        <f t="shared" si="0"/>
        <v>0</v>
      </c>
      <c r="AX29" s="2"/>
      <c r="AY29" s="2"/>
      <c r="AZ29" s="2"/>
      <c r="BA29" s="2"/>
      <c r="BB29" s="2"/>
      <c r="BC29" s="2"/>
      <c r="BD29" s="2"/>
    </row>
    <row r="30" spans="1:56" x14ac:dyDescent="0.25">
      <c r="A30" s="75"/>
      <c r="B30" s="54"/>
      <c r="C30" s="64"/>
      <c r="D30" s="4" t="s">
        <v>10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5"/>
      <c r="W30" s="19" t="s">
        <v>74</v>
      </c>
      <c r="X30" s="19" t="s">
        <v>74</v>
      </c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40"/>
      <c r="AT30" s="41"/>
      <c r="AU30" s="41"/>
      <c r="AV30" s="41"/>
      <c r="AW30" s="25">
        <f t="shared" si="0"/>
        <v>0</v>
      </c>
    </row>
    <row r="31" spans="1:56" x14ac:dyDescent="0.25">
      <c r="A31" s="75"/>
      <c r="B31" s="53" t="s">
        <v>32</v>
      </c>
      <c r="C31" s="63" t="s">
        <v>144</v>
      </c>
      <c r="D31" s="4" t="s">
        <v>9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5"/>
      <c r="W31" s="19"/>
      <c r="X31" s="19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40"/>
      <c r="AT31" s="41"/>
      <c r="AU31" s="41"/>
      <c r="AV31" s="41"/>
      <c r="AW31" s="25"/>
    </row>
    <row r="32" spans="1:56" x14ac:dyDescent="0.25">
      <c r="A32" s="75"/>
      <c r="B32" s="54"/>
      <c r="C32" s="64"/>
      <c r="D32" s="4" t="s">
        <v>10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5"/>
      <c r="W32" s="19"/>
      <c r="X32" s="19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40"/>
      <c r="AT32" s="41"/>
      <c r="AU32" s="41"/>
      <c r="AV32" s="41"/>
      <c r="AW32" s="25"/>
    </row>
    <row r="33" spans="1:56" x14ac:dyDescent="0.25">
      <c r="A33" s="75"/>
      <c r="B33" s="50" t="s">
        <v>34</v>
      </c>
      <c r="C33" s="51" t="s">
        <v>35</v>
      </c>
      <c r="D33" s="4" t="s">
        <v>9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5"/>
      <c r="W33" s="19" t="s">
        <v>74</v>
      </c>
      <c r="X33" s="19" t="s">
        <v>74</v>
      </c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40"/>
      <c r="AT33" s="41"/>
      <c r="AU33" s="41"/>
      <c r="AV33" s="41"/>
      <c r="AW33" s="25">
        <f t="shared" si="0"/>
        <v>0</v>
      </c>
    </row>
    <row r="34" spans="1:56" x14ac:dyDescent="0.25">
      <c r="A34" s="75"/>
      <c r="B34" s="50"/>
      <c r="C34" s="51"/>
      <c r="D34" s="4" t="s">
        <v>10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5"/>
      <c r="W34" s="19" t="s">
        <v>74</v>
      </c>
      <c r="X34" s="19" t="s">
        <v>74</v>
      </c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40"/>
      <c r="AT34" s="41"/>
      <c r="AU34" s="41"/>
      <c r="AV34" s="41"/>
      <c r="AW34" s="25">
        <f t="shared" si="0"/>
        <v>0</v>
      </c>
    </row>
    <row r="35" spans="1:56" s="7" customFormat="1" ht="25.5" customHeight="1" x14ac:dyDescent="0.25">
      <c r="A35" s="75"/>
      <c r="B35" s="50" t="s">
        <v>36</v>
      </c>
      <c r="C35" s="51" t="s">
        <v>123</v>
      </c>
      <c r="D35" s="4" t="s">
        <v>9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5"/>
      <c r="W35" s="19" t="s">
        <v>74</v>
      </c>
      <c r="X35" s="19" t="s">
        <v>74</v>
      </c>
      <c r="Y35" s="32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40"/>
      <c r="AT35" s="41"/>
      <c r="AU35" s="41"/>
      <c r="AV35" s="41"/>
      <c r="AW35" s="25">
        <f t="shared" si="0"/>
        <v>0</v>
      </c>
      <c r="AX35" s="2"/>
      <c r="AY35" s="2"/>
      <c r="AZ35" s="2"/>
      <c r="BA35" s="2"/>
      <c r="BB35" s="2"/>
      <c r="BC35" s="2"/>
      <c r="BD35" s="2"/>
    </row>
    <row r="36" spans="1:56" ht="25.5" customHeight="1" x14ac:dyDescent="0.25">
      <c r="A36" s="75"/>
      <c r="B36" s="50"/>
      <c r="C36" s="51"/>
      <c r="D36" s="4" t="s">
        <v>10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5">
        <f t="shared" ref="V36:V46" si="1">SUM(E36:U36)</f>
        <v>0</v>
      </c>
      <c r="W36" s="19" t="s">
        <v>74</v>
      </c>
      <c r="X36" s="19" t="s">
        <v>74</v>
      </c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40"/>
      <c r="AT36" s="41"/>
      <c r="AU36" s="41"/>
      <c r="AV36" s="41"/>
      <c r="AW36" s="25">
        <f t="shared" si="0"/>
        <v>0</v>
      </c>
    </row>
    <row r="37" spans="1:56" s="7" customFormat="1" x14ac:dyDescent="0.25">
      <c r="A37" s="75"/>
      <c r="B37" s="44" t="s">
        <v>37</v>
      </c>
      <c r="C37" s="42" t="s">
        <v>38</v>
      </c>
      <c r="D37" s="4" t="s">
        <v>9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5">
        <f t="shared" si="1"/>
        <v>0</v>
      </c>
      <c r="W37" s="19" t="s">
        <v>74</v>
      </c>
      <c r="X37" s="19" t="s">
        <v>74</v>
      </c>
      <c r="Y37" s="32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40"/>
      <c r="AT37" s="41"/>
      <c r="AU37" s="41"/>
      <c r="AV37" s="41"/>
      <c r="AW37" s="25">
        <f t="shared" si="0"/>
        <v>0</v>
      </c>
      <c r="AX37" s="2"/>
      <c r="AY37" s="2"/>
      <c r="AZ37" s="2"/>
      <c r="BA37" s="2"/>
      <c r="BB37" s="2"/>
      <c r="BC37" s="2"/>
      <c r="BD37" s="2"/>
    </row>
    <row r="38" spans="1:56" x14ac:dyDescent="0.25">
      <c r="A38" s="75"/>
      <c r="B38" s="45"/>
      <c r="C38" s="43"/>
      <c r="D38" s="4" t="s">
        <v>10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5">
        <f t="shared" si="1"/>
        <v>0</v>
      </c>
      <c r="W38" s="19" t="s">
        <v>74</v>
      </c>
      <c r="X38" s="19" t="s">
        <v>74</v>
      </c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40"/>
      <c r="AT38" s="41"/>
      <c r="AU38" s="41"/>
      <c r="AV38" s="41"/>
      <c r="AW38" s="25">
        <f t="shared" si="0"/>
        <v>0</v>
      </c>
    </row>
    <row r="39" spans="1:56" s="7" customFormat="1" x14ac:dyDescent="0.25">
      <c r="A39" s="75"/>
      <c r="B39" s="50" t="s">
        <v>39</v>
      </c>
      <c r="C39" s="51" t="s">
        <v>40</v>
      </c>
      <c r="D39" s="4" t="s">
        <v>9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5">
        <f t="shared" si="1"/>
        <v>0</v>
      </c>
      <c r="W39" s="19" t="s">
        <v>74</v>
      </c>
      <c r="X39" s="19" t="s">
        <v>74</v>
      </c>
      <c r="Y39" s="32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40"/>
      <c r="AT39" s="41"/>
      <c r="AU39" s="41"/>
      <c r="AV39" s="41"/>
      <c r="AW39" s="25">
        <f t="shared" si="0"/>
        <v>0</v>
      </c>
      <c r="AX39" s="2"/>
      <c r="AY39" s="2"/>
      <c r="AZ39" s="2"/>
      <c r="BA39" s="2"/>
      <c r="BB39" s="2"/>
      <c r="BC39" s="2"/>
      <c r="BD39" s="2"/>
    </row>
    <row r="40" spans="1:56" x14ac:dyDescent="0.25">
      <c r="A40" s="75"/>
      <c r="B40" s="50"/>
      <c r="C40" s="51"/>
      <c r="D40" s="4" t="s">
        <v>10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5">
        <f t="shared" si="1"/>
        <v>0</v>
      </c>
      <c r="W40" s="19" t="s">
        <v>74</v>
      </c>
      <c r="X40" s="19" t="s">
        <v>74</v>
      </c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40"/>
      <c r="AT40" s="41"/>
      <c r="AU40" s="41"/>
      <c r="AV40" s="41"/>
      <c r="AW40" s="25">
        <f t="shared" si="0"/>
        <v>0</v>
      </c>
    </row>
    <row r="41" spans="1:56" x14ac:dyDescent="0.25">
      <c r="A41" s="75"/>
      <c r="B41" s="50" t="s">
        <v>124</v>
      </c>
      <c r="C41" s="51" t="s">
        <v>125</v>
      </c>
      <c r="D41" s="4" t="s">
        <v>9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5"/>
      <c r="W41" s="19" t="s">
        <v>74</v>
      </c>
      <c r="X41" s="19" t="s">
        <v>74</v>
      </c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40"/>
      <c r="AT41" s="41"/>
      <c r="AU41" s="41"/>
      <c r="AV41" s="41"/>
      <c r="AW41" s="25">
        <f t="shared" si="0"/>
        <v>0</v>
      </c>
    </row>
    <row r="42" spans="1:56" x14ac:dyDescent="0.25">
      <c r="A42" s="75"/>
      <c r="B42" s="50"/>
      <c r="C42" s="51"/>
      <c r="D42" s="4" t="s">
        <v>10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5"/>
      <c r="W42" s="19" t="s">
        <v>74</v>
      </c>
      <c r="X42" s="19" t="s">
        <v>74</v>
      </c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40"/>
      <c r="AT42" s="41"/>
      <c r="AU42" s="41"/>
      <c r="AV42" s="41"/>
      <c r="AW42" s="25">
        <f t="shared" si="0"/>
        <v>0</v>
      </c>
    </row>
    <row r="43" spans="1:56" x14ac:dyDescent="0.25">
      <c r="A43" s="75"/>
      <c r="B43" s="73" t="s">
        <v>41</v>
      </c>
      <c r="C43" s="72" t="s">
        <v>42</v>
      </c>
      <c r="D43" s="4" t="s">
        <v>9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5"/>
      <c r="W43" s="19" t="s">
        <v>74</v>
      </c>
      <c r="X43" s="19" t="s">
        <v>74</v>
      </c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40"/>
      <c r="AT43" s="41"/>
      <c r="AU43" s="41"/>
      <c r="AV43" s="41"/>
      <c r="AW43" s="25"/>
    </row>
    <row r="44" spans="1:56" ht="15.75" thickBot="1" x14ac:dyDescent="0.3">
      <c r="A44" s="75"/>
      <c r="B44" s="71"/>
      <c r="C44" s="48"/>
      <c r="D44" s="4" t="s">
        <v>10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5"/>
      <c r="W44" s="19" t="s">
        <v>74</v>
      </c>
      <c r="X44" s="19" t="s">
        <v>74</v>
      </c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40"/>
      <c r="AT44" s="41"/>
      <c r="AU44" s="41"/>
      <c r="AV44" s="41"/>
      <c r="AW44" s="25"/>
    </row>
    <row r="45" spans="1:56" s="7" customFormat="1" x14ac:dyDescent="0.25">
      <c r="A45" s="75"/>
      <c r="B45" s="69" t="s">
        <v>43</v>
      </c>
      <c r="C45" s="70" t="s">
        <v>145</v>
      </c>
      <c r="D45" s="4" t="s">
        <v>9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5">
        <f t="shared" si="1"/>
        <v>0</v>
      </c>
      <c r="W45" s="19" t="s">
        <v>74</v>
      </c>
      <c r="X45" s="19" t="s">
        <v>74</v>
      </c>
      <c r="Y45" s="32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40"/>
      <c r="AT45" s="41"/>
      <c r="AU45" s="41"/>
      <c r="AV45" s="41"/>
      <c r="AW45" s="25">
        <f t="shared" si="0"/>
        <v>0</v>
      </c>
      <c r="AX45" s="2"/>
      <c r="AY45" s="2"/>
      <c r="AZ45" s="2"/>
      <c r="BA45" s="2"/>
      <c r="BB45" s="2"/>
      <c r="BC45" s="2"/>
      <c r="BD45" s="2"/>
    </row>
    <row r="46" spans="1:56" x14ac:dyDescent="0.25">
      <c r="A46" s="75"/>
      <c r="B46" s="45"/>
      <c r="C46" s="43"/>
      <c r="D46" s="4" t="s">
        <v>10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5">
        <f t="shared" si="1"/>
        <v>0</v>
      </c>
      <c r="W46" s="19" t="s">
        <v>74</v>
      </c>
      <c r="X46" s="19" t="s">
        <v>74</v>
      </c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40"/>
      <c r="AT46" s="41"/>
      <c r="AU46" s="41"/>
      <c r="AV46" s="41"/>
      <c r="AW46" s="25">
        <f t="shared" si="0"/>
        <v>0</v>
      </c>
    </row>
    <row r="47" spans="1:56" x14ac:dyDescent="0.25">
      <c r="A47" s="75"/>
      <c r="B47" s="44" t="s">
        <v>44</v>
      </c>
      <c r="C47" s="42" t="s">
        <v>45</v>
      </c>
      <c r="D47" s="4" t="s">
        <v>9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9" t="s">
        <v>74</v>
      </c>
      <c r="X47" s="19" t="s">
        <v>74</v>
      </c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40"/>
      <c r="AT47" s="41"/>
      <c r="AU47" s="41"/>
      <c r="AV47" s="41"/>
      <c r="AW47" s="1"/>
    </row>
    <row r="48" spans="1:56" x14ac:dyDescent="0.25">
      <c r="A48" s="75"/>
      <c r="B48" s="45"/>
      <c r="C48" s="43"/>
      <c r="D48" s="4" t="s">
        <v>10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9" t="s">
        <v>74</v>
      </c>
      <c r="X48" s="19" t="s">
        <v>74</v>
      </c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40"/>
      <c r="AT48" s="41"/>
      <c r="AU48" s="41"/>
      <c r="AV48" s="41"/>
      <c r="AW48" s="1"/>
    </row>
    <row r="49" spans="1:50" x14ac:dyDescent="0.25">
      <c r="A49" s="35"/>
      <c r="B49" s="73" t="s">
        <v>146</v>
      </c>
      <c r="C49" s="42" t="s">
        <v>137</v>
      </c>
      <c r="D49" s="4" t="s">
        <v>9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9"/>
      <c r="X49" s="19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40"/>
      <c r="AT49" s="41"/>
      <c r="AU49" s="41"/>
      <c r="AV49" s="41"/>
      <c r="AW49" s="1"/>
    </row>
    <row r="50" spans="1:50" ht="15.75" thickBot="1" x14ac:dyDescent="0.3">
      <c r="A50" s="35"/>
      <c r="B50" s="71"/>
      <c r="C50" s="48"/>
      <c r="D50" s="4" t="s">
        <v>10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9"/>
      <c r="X50" s="19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40"/>
      <c r="AT50" s="41"/>
      <c r="AU50" s="41"/>
      <c r="AV50" s="41"/>
      <c r="AW50" s="1"/>
    </row>
    <row r="51" spans="1:50" ht="21.75" thickBot="1" x14ac:dyDescent="0.3">
      <c r="A51" s="75" t="s">
        <v>135</v>
      </c>
      <c r="B51" s="14" t="s">
        <v>46</v>
      </c>
      <c r="C51" s="15" t="s">
        <v>47</v>
      </c>
      <c r="D51" s="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9" t="s">
        <v>74</v>
      </c>
      <c r="X51" s="19" t="s">
        <v>74</v>
      </c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40"/>
      <c r="AT51" s="41"/>
      <c r="AU51" s="41"/>
      <c r="AV51" s="41"/>
      <c r="AW51" s="1"/>
    </row>
    <row r="52" spans="1:50" x14ac:dyDescent="0.25">
      <c r="A52" s="75"/>
      <c r="B52" s="69" t="s">
        <v>48</v>
      </c>
      <c r="C52" s="70" t="s">
        <v>49</v>
      </c>
      <c r="D52" s="4" t="s">
        <v>9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9" t="s">
        <v>74</v>
      </c>
      <c r="X52" s="19" t="s">
        <v>74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40"/>
      <c r="AT52" s="41"/>
      <c r="AU52" s="41"/>
      <c r="AV52" s="41"/>
      <c r="AW52" s="1"/>
    </row>
    <row r="53" spans="1:50" ht="15.75" thickBot="1" x14ac:dyDescent="0.3">
      <c r="A53" s="75"/>
      <c r="B53" s="71"/>
      <c r="C53" s="48"/>
      <c r="D53" s="4" t="s">
        <v>10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9" t="s">
        <v>74</v>
      </c>
      <c r="X53" s="19" t="s">
        <v>74</v>
      </c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40"/>
      <c r="AT53" s="41"/>
      <c r="AU53" s="41"/>
      <c r="AV53" s="41"/>
      <c r="AW53" s="1"/>
    </row>
    <row r="54" spans="1:50" ht="21" customHeight="1" x14ac:dyDescent="0.25">
      <c r="A54" s="75"/>
      <c r="B54" s="69" t="s">
        <v>57</v>
      </c>
      <c r="C54" s="70" t="s">
        <v>147</v>
      </c>
      <c r="D54" s="4" t="s">
        <v>9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9" t="s">
        <v>74</v>
      </c>
      <c r="X54" s="19" t="s">
        <v>74</v>
      </c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40"/>
      <c r="AT54" s="41"/>
      <c r="AU54" s="41"/>
      <c r="AV54" s="41"/>
      <c r="AW54" s="1"/>
    </row>
    <row r="55" spans="1:50" x14ac:dyDescent="0.25">
      <c r="A55" s="75"/>
      <c r="B55" s="45"/>
      <c r="C55" s="43"/>
      <c r="D55" s="4" t="s">
        <v>10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9" t="s">
        <v>74</v>
      </c>
      <c r="X55" s="19" t="s">
        <v>74</v>
      </c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40"/>
      <c r="AT55" s="41"/>
      <c r="AU55" s="41"/>
      <c r="AV55" s="41"/>
      <c r="AW55" s="1"/>
    </row>
    <row r="56" spans="1:50" ht="21" customHeight="1" x14ac:dyDescent="0.25">
      <c r="A56" s="75"/>
      <c r="B56" s="44" t="s">
        <v>58</v>
      </c>
      <c r="C56" s="42" t="s">
        <v>50</v>
      </c>
      <c r="D56" s="4" t="s">
        <v>9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9" t="s">
        <v>74</v>
      </c>
      <c r="X56" s="19" t="s">
        <v>74</v>
      </c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40"/>
      <c r="AT56" s="41"/>
      <c r="AU56" s="41"/>
      <c r="AV56" s="41"/>
      <c r="AW56" s="1"/>
    </row>
    <row r="57" spans="1:50" x14ac:dyDescent="0.25">
      <c r="A57" s="75"/>
      <c r="B57" s="45"/>
      <c r="C57" s="43"/>
      <c r="D57" s="4" t="s">
        <v>10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9" t="s">
        <v>74</v>
      </c>
      <c r="X57" s="19" t="s">
        <v>74</v>
      </c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40"/>
      <c r="AT57" s="41"/>
      <c r="AU57" s="41"/>
      <c r="AV57" s="41"/>
      <c r="AW57" s="1"/>
    </row>
    <row r="58" spans="1:50" ht="21" customHeight="1" x14ac:dyDescent="0.25">
      <c r="A58" s="75"/>
      <c r="B58" s="44" t="s">
        <v>59</v>
      </c>
      <c r="C58" s="42" t="s">
        <v>136</v>
      </c>
      <c r="D58" s="4" t="s">
        <v>9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9" t="s">
        <v>74</v>
      </c>
      <c r="X58" s="19" t="s">
        <v>74</v>
      </c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40"/>
      <c r="AT58" s="41"/>
      <c r="AU58" s="41"/>
      <c r="AV58" s="41"/>
      <c r="AW58" s="1"/>
    </row>
    <row r="59" spans="1:50" x14ac:dyDescent="0.25">
      <c r="A59" s="75"/>
      <c r="B59" s="45"/>
      <c r="C59" s="43"/>
      <c r="D59" s="4" t="s">
        <v>10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9" t="s">
        <v>74</v>
      </c>
      <c r="X59" s="19" t="s">
        <v>74</v>
      </c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40"/>
      <c r="AT59" s="41"/>
      <c r="AU59" s="41"/>
      <c r="AV59" s="41"/>
      <c r="AW59" s="1"/>
    </row>
    <row r="60" spans="1:50" ht="21" customHeight="1" x14ac:dyDescent="0.25">
      <c r="A60" s="75"/>
      <c r="B60" s="44" t="s">
        <v>60</v>
      </c>
      <c r="C60" s="42" t="s">
        <v>148</v>
      </c>
      <c r="D60" s="4" t="s">
        <v>9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9" t="s">
        <v>74</v>
      </c>
      <c r="X60" s="19" t="s">
        <v>74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40"/>
      <c r="AT60" s="41"/>
      <c r="AU60" s="41"/>
      <c r="AV60" s="41"/>
      <c r="AW60" s="1"/>
    </row>
    <row r="61" spans="1:50" x14ac:dyDescent="0.25">
      <c r="A61" s="75"/>
      <c r="B61" s="45"/>
      <c r="C61" s="43"/>
      <c r="D61" s="4" t="s">
        <v>10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9" t="s">
        <v>74</v>
      </c>
      <c r="X61" s="19" t="s">
        <v>74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40"/>
      <c r="AT61" s="41"/>
      <c r="AU61" s="41"/>
      <c r="AV61" s="41"/>
      <c r="AW61" s="1"/>
    </row>
    <row r="62" spans="1:50" x14ac:dyDescent="0.25">
      <c r="A62" s="75"/>
      <c r="B62" s="44" t="s">
        <v>61</v>
      </c>
      <c r="C62" s="42" t="s">
        <v>149</v>
      </c>
      <c r="D62" s="4" t="s">
        <v>9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5">
        <f t="shared" ref="V62:V65" si="2">SUM(E62:U62)</f>
        <v>0</v>
      </c>
      <c r="W62" s="19" t="s">
        <v>74</v>
      </c>
      <c r="X62" s="19" t="s">
        <v>74</v>
      </c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40"/>
      <c r="AT62" s="41"/>
      <c r="AU62" s="41"/>
      <c r="AV62" s="41"/>
      <c r="AW62" s="1"/>
    </row>
    <row r="63" spans="1:50" x14ac:dyDescent="0.25">
      <c r="A63" s="75"/>
      <c r="B63" s="45"/>
      <c r="C63" s="43"/>
      <c r="D63" s="4" t="s">
        <v>10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5">
        <f t="shared" si="2"/>
        <v>0</v>
      </c>
      <c r="W63" s="19" t="s">
        <v>74</v>
      </c>
      <c r="X63" s="19" t="s">
        <v>74</v>
      </c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40"/>
      <c r="AT63" s="41"/>
      <c r="AU63" s="41"/>
      <c r="AV63" s="41"/>
      <c r="AW63" s="1"/>
    </row>
    <row r="64" spans="1:50" x14ac:dyDescent="0.25">
      <c r="A64" s="75"/>
      <c r="B64" s="44" t="s">
        <v>89</v>
      </c>
      <c r="C64" s="42" t="s">
        <v>150</v>
      </c>
      <c r="D64" s="4" t="s">
        <v>9</v>
      </c>
      <c r="E64" s="1">
        <v>2</v>
      </c>
      <c r="F64" s="1">
        <v>2</v>
      </c>
      <c r="G64" s="1">
        <v>2</v>
      </c>
      <c r="H64" s="1">
        <v>2</v>
      </c>
      <c r="I64" s="1">
        <v>2</v>
      </c>
      <c r="J64" s="1">
        <v>2</v>
      </c>
      <c r="K64" s="1">
        <v>2</v>
      </c>
      <c r="L64" s="1">
        <v>2</v>
      </c>
      <c r="M64" s="1">
        <v>2</v>
      </c>
      <c r="N64" s="1">
        <v>2</v>
      </c>
      <c r="O64" s="1">
        <v>2</v>
      </c>
      <c r="P64" s="1">
        <v>2</v>
      </c>
      <c r="Q64" s="1">
        <v>2</v>
      </c>
      <c r="R64" s="1">
        <v>2</v>
      </c>
      <c r="S64" s="1">
        <v>2</v>
      </c>
      <c r="T64" s="1">
        <v>2</v>
      </c>
      <c r="U64" s="1"/>
      <c r="V64" s="25">
        <f t="shared" si="2"/>
        <v>32</v>
      </c>
      <c r="W64" s="19" t="s">
        <v>74</v>
      </c>
      <c r="X64" s="19" t="s">
        <v>74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40"/>
      <c r="AT64" s="41"/>
      <c r="AU64" s="41"/>
      <c r="AV64" s="41"/>
      <c r="AW64" s="25">
        <f>SUM(Y64:AU64)</f>
        <v>0</v>
      </c>
      <c r="AX64" s="2">
        <v>32</v>
      </c>
    </row>
    <row r="65" spans="1:50" x14ac:dyDescent="0.25">
      <c r="A65" s="75"/>
      <c r="B65" s="45"/>
      <c r="C65" s="43"/>
      <c r="D65" s="4" t="s">
        <v>10</v>
      </c>
      <c r="E65" s="1">
        <v>1</v>
      </c>
      <c r="F65" s="1">
        <v>1</v>
      </c>
      <c r="G65" s="1">
        <v>1</v>
      </c>
      <c r="H65" s="1">
        <v>1</v>
      </c>
      <c r="I65" s="1">
        <v>1</v>
      </c>
      <c r="J65" s="1">
        <v>1</v>
      </c>
      <c r="K65" s="1">
        <v>1</v>
      </c>
      <c r="L65" s="1">
        <v>1</v>
      </c>
      <c r="M65" s="1">
        <v>1</v>
      </c>
      <c r="N65" s="1">
        <v>1</v>
      </c>
      <c r="O65" s="1">
        <v>1</v>
      </c>
      <c r="P65" s="1">
        <v>1</v>
      </c>
      <c r="Q65" s="1">
        <v>1</v>
      </c>
      <c r="R65" s="1">
        <v>1</v>
      </c>
      <c r="S65" s="1">
        <v>1</v>
      </c>
      <c r="T65" s="1">
        <v>1</v>
      </c>
      <c r="U65" s="1"/>
      <c r="V65" s="25">
        <f t="shared" si="2"/>
        <v>16</v>
      </c>
      <c r="W65" s="19" t="s">
        <v>74</v>
      </c>
      <c r="X65" s="19" t="s">
        <v>74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40"/>
      <c r="AT65" s="41"/>
      <c r="AU65" s="41"/>
      <c r="AV65" s="41"/>
      <c r="AW65" s="25">
        <f t="shared" ref="AW65:AW89" si="3">SUM(Y65:AU65)</f>
        <v>0</v>
      </c>
      <c r="AX65" s="2">
        <v>16</v>
      </c>
    </row>
    <row r="66" spans="1:50" hidden="1" x14ac:dyDescent="0.25">
      <c r="A66" s="75"/>
      <c r="B66" s="44" t="s">
        <v>51</v>
      </c>
      <c r="C66" s="42" t="s">
        <v>133</v>
      </c>
      <c r="D66" s="4" t="s">
        <v>9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9" t="s">
        <v>74</v>
      </c>
      <c r="X66" s="19" t="s">
        <v>74</v>
      </c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40"/>
      <c r="AT66" s="41"/>
      <c r="AU66" s="41"/>
      <c r="AV66" s="41"/>
      <c r="AW66" s="25">
        <f t="shared" si="3"/>
        <v>0</v>
      </c>
    </row>
    <row r="67" spans="1:50" hidden="1" x14ac:dyDescent="0.25">
      <c r="A67" s="75"/>
      <c r="B67" s="45"/>
      <c r="C67" s="43"/>
      <c r="D67" s="4" t="s">
        <v>10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9" t="s">
        <v>74</v>
      </c>
      <c r="X67" s="19" t="s">
        <v>74</v>
      </c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40"/>
      <c r="AT67" s="41"/>
      <c r="AU67" s="41"/>
      <c r="AV67" s="41"/>
      <c r="AW67" s="25">
        <f t="shared" si="3"/>
        <v>0</v>
      </c>
    </row>
    <row r="68" spans="1:50" hidden="1" x14ac:dyDescent="0.25">
      <c r="A68" s="75"/>
      <c r="B68" s="44" t="s">
        <v>52</v>
      </c>
      <c r="C68" s="42" t="s">
        <v>134</v>
      </c>
      <c r="D68" s="4" t="s">
        <v>9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9" t="s">
        <v>74</v>
      </c>
      <c r="X68" s="19" t="s">
        <v>74</v>
      </c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40"/>
      <c r="AT68" s="41"/>
      <c r="AU68" s="41"/>
      <c r="AV68" s="41"/>
      <c r="AW68" s="25">
        <f t="shared" si="3"/>
        <v>0</v>
      </c>
    </row>
    <row r="69" spans="1:50" hidden="1" x14ac:dyDescent="0.25">
      <c r="A69" s="75"/>
      <c r="B69" s="45"/>
      <c r="C69" s="43"/>
      <c r="D69" s="4" t="s">
        <v>10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9" t="s">
        <v>74</v>
      </c>
      <c r="X69" s="19" t="s">
        <v>74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40"/>
      <c r="AT69" s="41"/>
      <c r="AU69" s="41"/>
      <c r="AV69" s="41"/>
      <c r="AW69" s="25">
        <f t="shared" si="3"/>
        <v>0</v>
      </c>
    </row>
    <row r="70" spans="1:50" ht="26.25" hidden="1" customHeight="1" x14ac:dyDescent="0.25">
      <c r="A70" s="75"/>
      <c r="B70" s="44" t="s">
        <v>151</v>
      </c>
      <c r="C70" s="42" t="s">
        <v>152</v>
      </c>
      <c r="D70" s="4" t="s">
        <v>9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9" t="s">
        <v>74</v>
      </c>
      <c r="X70" s="19" t="s">
        <v>74</v>
      </c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40"/>
      <c r="AT70" s="41"/>
      <c r="AU70" s="41"/>
      <c r="AV70" s="41"/>
      <c r="AW70" s="25">
        <f t="shared" si="3"/>
        <v>0</v>
      </c>
    </row>
    <row r="71" spans="1:50" ht="27.75" hidden="1" customHeight="1" x14ac:dyDescent="0.25">
      <c r="A71" s="75"/>
      <c r="B71" s="45"/>
      <c r="C71" s="43"/>
      <c r="D71" s="4" t="s">
        <v>10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9" t="s">
        <v>74</v>
      </c>
      <c r="X71" s="19" t="s">
        <v>74</v>
      </c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40"/>
      <c r="AT71" s="41"/>
      <c r="AU71" s="41"/>
      <c r="AV71" s="41"/>
      <c r="AW71" s="25">
        <f t="shared" si="3"/>
        <v>0</v>
      </c>
    </row>
    <row r="72" spans="1:50" ht="21" hidden="1" customHeight="1" x14ac:dyDescent="0.25">
      <c r="A72" s="75"/>
      <c r="B72" s="44" t="s">
        <v>153</v>
      </c>
      <c r="C72" s="42" t="s">
        <v>177</v>
      </c>
      <c r="D72" s="4" t="s">
        <v>9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9" t="s">
        <v>74</v>
      </c>
      <c r="X72" s="19" t="s">
        <v>74</v>
      </c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40"/>
      <c r="AT72" s="41"/>
      <c r="AU72" s="41"/>
      <c r="AV72" s="41"/>
      <c r="AW72" s="25">
        <f t="shared" si="3"/>
        <v>0</v>
      </c>
    </row>
    <row r="73" spans="1:50" ht="24.75" hidden="1" customHeight="1" x14ac:dyDescent="0.25">
      <c r="A73" s="75"/>
      <c r="B73" s="45"/>
      <c r="C73" s="43"/>
      <c r="D73" s="4" t="s">
        <v>10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9" t="s">
        <v>74</v>
      </c>
      <c r="X73" s="19" t="s">
        <v>74</v>
      </c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40"/>
      <c r="AT73" s="41"/>
      <c r="AU73" s="41"/>
      <c r="AV73" s="41"/>
      <c r="AW73" s="25">
        <f t="shared" si="3"/>
        <v>0</v>
      </c>
    </row>
    <row r="74" spans="1:50" ht="24.75" hidden="1" customHeight="1" x14ac:dyDescent="0.25">
      <c r="A74" s="75"/>
      <c r="B74" s="44" t="s">
        <v>154</v>
      </c>
      <c r="C74" s="42" t="s">
        <v>178</v>
      </c>
      <c r="D74" s="4" t="s">
        <v>9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9" t="s">
        <v>74</v>
      </c>
      <c r="X74" s="19" t="s">
        <v>74</v>
      </c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40"/>
      <c r="AT74" s="41"/>
      <c r="AU74" s="41"/>
      <c r="AV74" s="41"/>
      <c r="AW74" s="25">
        <f t="shared" si="3"/>
        <v>0</v>
      </c>
    </row>
    <row r="75" spans="1:50" ht="24.75" hidden="1" customHeight="1" x14ac:dyDescent="0.25">
      <c r="A75" s="75"/>
      <c r="B75" s="45"/>
      <c r="C75" s="43"/>
      <c r="D75" s="4" t="s">
        <v>10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9" t="s">
        <v>74</v>
      </c>
      <c r="X75" s="19" t="s">
        <v>74</v>
      </c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40"/>
      <c r="AT75" s="41"/>
      <c r="AU75" s="41"/>
      <c r="AV75" s="41"/>
      <c r="AW75" s="25">
        <f t="shared" si="3"/>
        <v>0</v>
      </c>
    </row>
    <row r="76" spans="1:50" ht="24.75" hidden="1" customHeight="1" x14ac:dyDescent="0.25">
      <c r="A76" s="75"/>
      <c r="B76" s="44" t="s">
        <v>155</v>
      </c>
      <c r="C76" s="42" t="s">
        <v>156</v>
      </c>
      <c r="D76" s="4" t="s">
        <v>9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9" t="s">
        <v>74</v>
      </c>
      <c r="X76" s="19" t="s">
        <v>74</v>
      </c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40"/>
      <c r="AT76" s="41"/>
      <c r="AU76" s="41"/>
      <c r="AV76" s="41"/>
      <c r="AW76" s="25">
        <f t="shared" si="3"/>
        <v>0</v>
      </c>
    </row>
    <row r="77" spans="1:50" ht="26.25" hidden="1" customHeight="1" x14ac:dyDescent="0.25">
      <c r="A77" s="75"/>
      <c r="B77" s="45"/>
      <c r="C77" s="43"/>
      <c r="D77" s="4" t="s">
        <v>10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9" t="s">
        <v>74</v>
      </c>
      <c r="X77" s="19" t="s">
        <v>74</v>
      </c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40"/>
      <c r="AT77" s="41"/>
      <c r="AU77" s="41"/>
      <c r="AV77" s="41"/>
      <c r="AW77" s="25">
        <f t="shared" si="3"/>
        <v>0</v>
      </c>
    </row>
    <row r="78" spans="1:50" ht="20.25" hidden="1" customHeight="1" x14ac:dyDescent="0.25">
      <c r="A78" s="75"/>
      <c r="B78" s="44" t="s">
        <v>160</v>
      </c>
      <c r="C78" s="42" t="s">
        <v>157</v>
      </c>
      <c r="D78" s="4" t="s">
        <v>9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9" t="s">
        <v>74</v>
      </c>
      <c r="X78" s="19" t="s">
        <v>74</v>
      </c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40"/>
      <c r="AT78" s="41"/>
      <c r="AU78" s="41"/>
      <c r="AV78" s="41"/>
      <c r="AW78" s="25">
        <f t="shared" si="3"/>
        <v>0</v>
      </c>
    </row>
    <row r="79" spans="1:50" ht="12.75" hidden="1" customHeight="1" x14ac:dyDescent="0.25">
      <c r="A79" s="75"/>
      <c r="B79" s="45"/>
      <c r="C79" s="43"/>
      <c r="D79" s="4" t="s">
        <v>10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9" t="s">
        <v>74</v>
      </c>
      <c r="X79" s="19" t="s">
        <v>74</v>
      </c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40"/>
      <c r="AT79" s="41"/>
      <c r="AU79" s="41"/>
      <c r="AV79" s="41"/>
      <c r="AW79" s="25">
        <f t="shared" si="3"/>
        <v>0</v>
      </c>
    </row>
    <row r="80" spans="1:50" ht="24.75" hidden="1" customHeight="1" x14ac:dyDescent="0.25">
      <c r="A80" s="75"/>
      <c r="B80" s="44" t="s">
        <v>161</v>
      </c>
      <c r="C80" s="42" t="s">
        <v>158</v>
      </c>
      <c r="D80" s="4" t="s">
        <v>9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9" t="s">
        <v>74</v>
      </c>
      <c r="X80" s="19" t="s">
        <v>74</v>
      </c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40"/>
      <c r="AT80" s="41"/>
      <c r="AU80" s="41"/>
      <c r="AV80" s="41"/>
      <c r="AW80" s="25">
        <f t="shared" si="3"/>
        <v>0</v>
      </c>
    </row>
    <row r="81" spans="1:51" ht="30" hidden="1" customHeight="1" x14ac:dyDescent="0.25">
      <c r="A81" s="75"/>
      <c r="B81" s="45"/>
      <c r="C81" s="43"/>
      <c r="D81" s="4" t="s">
        <v>10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9" t="s">
        <v>74</v>
      </c>
      <c r="X81" s="19" t="s">
        <v>74</v>
      </c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40"/>
      <c r="AT81" s="41"/>
      <c r="AU81" s="41"/>
      <c r="AV81" s="41"/>
      <c r="AW81" s="25">
        <f t="shared" si="3"/>
        <v>0</v>
      </c>
    </row>
    <row r="82" spans="1:51" ht="20.25" hidden="1" customHeight="1" x14ac:dyDescent="0.25">
      <c r="A82" s="75"/>
      <c r="B82" s="44" t="s">
        <v>162</v>
      </c>
      <c r="C82" s="42" t="s">
        <v>159</v>
      </c>
      <c r="D82" s="4" t="s">
        <v>9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9" t="s">
        <v>74</v>
      </c>
      <c r="X82" s="19" t="s">
        <v>74</v>
      </c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40"/>
      <c r="AT82" s="41"/>
      <c r="AU82" s="41"/>
      <c r="AV82" s="41"/>
      <c r="AW82" s="25">
        <f t="shared" si="3"/>
        <v>0</v>
      </c>
    </row>
    <row r="83" spans="1:51" ht="15" hidden="1" customHeight="1" x14ac:dyDescent="0.25">
      <c r="A83" s="75"/>
      <c r="B83" s="45"/>
      <c r="C83" s="43"/>
      <c r="D83" s="4" t="s">
        <v>10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9" t="s">
        <v>74</v>
      </c>
      <c r="X83" s="19" t="s">
        <v>74</v>
      </c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40"/>
      <c r="AT83" s="41"/>
      <c r="AU83" s="41"/>
      <c r="AV83" s="41"/>
      <c r="AW83" s="25">
        <f t="shared" si="3"/>
        <v>0</v>
      </c>
    </row>
    <row r="84" spans="1:51" ht="21.75" hidden="1" customHeight="1" x14ac:dyDescent="0.25">
      <c r="A84" s="75"/>
      <c r="B84" s="33" t="s">
        <v>163</v>
      </c>
      <c r="C84" s="24" t="s">
        <v>54</v>
      </c>
      <c r="D84" s="4" t="s">
        <v>9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9" t="s">
        <v>74</v>
      </c>
      <c r="X84" s="19" t="s">
        <v>74</v>
      </c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40"/>
      <c r="AT84" s="41"/>
      <c r="AU84" s="41"/>
      <c r="AV84" s="41"/>
      <c r="AW84" s="25">
        <f t="shared" si="3"/>
        <v>0</v>
      </c>
    </row>
    <row r="85" spans="1:51" ht="27.75" hidden="1" customHeight="1" x14ac:dyDescent="0.25">
      <c r="A85" s="75"/>
      <c r="B85" s="33" t="s">
        <v>164</v>
      </c>
      <c r="C85" s="24" t="s">
        <v>53</v>
      </c>
      <c r="D85" s="4" t="s">
        <v>9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9" t="s">
        <v>74</v>
      </c>
      <c r="X85" s="19" t="s">
        <v>74</v>
      </c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40"/>
      <c r="AT85" s="41"/>
      <c r="AU85" s="41"/>
      <c r="AV85" s="41"/>
      <c r="AW85" s="25">
        <f t="shared" si="3"/>
        <v>0</v>
      </c>
    </row>
    <row r="86" spans="1:51" ht="21" hidden="1" customHeight="1" x14ac:dyDescent="0.25">
      <c r="A86" s="75"/>
      <c r="B86" s="44" t="s">
        <v>165</v>
      </c>
      <c r="C86" s="42" t="s">
        <v>166</v>
      </c>
      <c r="D86" s="4" t="s">
        <v>9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9" t="s">
        <v>74</v>
      </c>
      <c r="X86" s="19" t="s">
        <v>74</v>
      </c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40"/>
      <c r="AT86" s="41"/>
      <c r="AU86" s="41"/>
      <c r="AV86" s="41"/>
      <c r="AW86" s="25">
        <f t="shared" si="3"/>
        <v>0</v>
      </c>
    </row>
    <row r="87" spans="1:51" ht="22.5" hidden="1" customHeight="1" x14ac:dyDescent="0.25">
      <c r="A87" s="75"/>
      <c r="B87" s="45"/>
      <c r="C87" s="43"/>
      <c r="D87" s="4" t="s">
        <v>10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9" t="s">
        <v>74</v>
      </c>
      <c r="X87" s="19" t="s">
        <v>74</v>
      </c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40"/>
      <c r="AT87" s="41"/>
      <c r="AU87" s="41"/>
      <c r="AV87" s="41"/>
      <c r="AW87" s="25">
        <f t="shared" si="3"/>
        <v>0</v>
      </c>
    </row>
    <row r="88" spans="1:51" ht="24.75" customHeight="1" x14ac:dyDescent="0.25">
      <c r="A88" s="75"/>
      <c r="B88" s="44" t="s">
        <v>167</v>
      </c>
      <c r="C88" s="42" t="s">
        <v>168</v>
      </c>
      <c r="D88" s="4" t="s">
        <v>9</v>
      </c>
      <c r="E88" s="1">
        <v>4</v>
      </c>
      <c r="F88" s="1">
        <v>4</v>
      </c>
      <c r="G88" s="1">
        <v>4</v>
      </c>
      <c r="H88" s="1">
        <v>4</v>
      </c>
      <c r="I88" s="1">
        <v>4</v>
      </c>
      <c r="J88" s="1">
        <v>4</v>
      </c>
      <c r="K88" s="1">
        <v>4</v>
      </c>
      <c r="L88" s="1">
        <v>4</v>
      </c>
      <c r="M88" s="1">
        <v>4</v>
      </c>
      <c r="N88" s="1">
        <v>4</v>
      </c>
      <c r="O88" s="1">
        <v>4</v>
      </c>
      <c r="P88" s="1">
        <v>4</v>
      </c>
      <c r="Q88" s="1">
        <v>4</v>
      </c>
      <c r="R88" s="1">
        <v>4</v>
      </c>
      <c r="S88" s="1">
        <v>4</v>
      </c>
      <c r="T88" s="1">
        <v>2</v>
      </c>
      <c r="U88" s="1"/>
      <c r="V88" s="25">
        <f t="shared" ref="V88:V99" si="4">SUM(E88:U88)</f>
        <v>62</v>
      </c>
      <c r="W88" s="19" t="s">
        <v>74</v>
      </c>
      <c r="X88" s="19" t="s">
        <v>74</v>
      </c>
      <c r="Y88" s="1">
        <v>4</v>
      </c>
      <c r="Z88" s="1">
        <v>4</v>
      </c>
      <c r="AA88" s="1">
        <v>4</v>
      </c>
      <c r="AB88" s="1">
        <v>4</v>
      </c>
      <c r="AC88" s="1">
        <v>6</v>
      </c>
      <c r="AD88" s="1">
        <v>6</v>
      </c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40"/>
      <c r="AT88" s="41"/>
      <c r="AU88" s="41"/>
      <c r="AV88" s="41"/>
      <c r="AW88" s="25">
        <f t="shared" si="3"/>
        <v>28</v>
      </c>
      <c r="AX88" s="2">
        <v>62</v>
      </c>
      <c r="AY88" s="2">
        <v>28</v>
      </c>
    </row>
    <row r="89" spans="1:51" ht="20.25" customHeight="1" x14ac:dyDescent="0.25">
      <c r="A89" s="75"/>
      <c r="B89" s="45"/>
      <c r="C89" s="43"/>
      <c r="D89" s="4" t="s">
        <v>10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25">
        <f t="shared" si="4"/>
        <v>0</v>
      </c>
      <c r="W89" s="19" t="s">
        <v>74</v>
      </c>
      <c r="X89" s="19" t="s">
        <v>74</v>
      </c>
      <c r="Y89" s="1">
        <v>2</v>
      </c>
      <c r="Z89" s="1">
        <v>2</v>
      </c>
      <c r="AA89" s="1">
        <v>2</v>
      </c>
      <c r="AB89" s="1">
        <v>2</v>
      </c>
      <c r="AC89" s="1">
        <v>3</v>
      </c>
      <c r="AD89" s="1">
        <v>3</v>
      </c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40"/>
      <c r="AT89" s="41"/>
      <c r="AU89" s="41"/>
      <c r="AV89" s="41"/>
      <c r="AW89" s="25">
        <f t="shared" si="3"/>
        <v>14</v>
      </c>
      <c r="AX89" s="2">
        <v>33</v>
      </c>
      <c r="AY89" s="2">
        <v>14</v>
      </c>
    </row>
    <row r="90" spans="1:51" ht="21.75" customHeight="1" x14ac:dyDescent="0.25">
      <c r="A90" s="75"/>
      <c r="B90" s="33" t="s">
        <v>169</v>
      </c>
      <c r="C90" s="24" t="s">
        <v>54</v>
      </c>
      <c r="D90" s="4" t="s">
        <v>9</v>
      </c>
      <c r="E90" s="1">
        <v>12</v>
      </c>
      <c r="F90" s="1">
        <v>12</v>
      </c>
      <c r="G90" s="1">
        <v>12</v>
      </c>
      <c r="H90" s="1">
        <v>12</v>
      </c>
      <c r="I90" s="1">
        <v>12</v>
      </c>
      <c r="J90" s="1">
        <v>12</v>
      </c>
      <c r="K90" s="1">
        <v>12</v>
      </c>
      <c r="L90" s="1">
        <v>12</v>
      </c>
      <c r="M90" s="1">
        <v>12</v>
      </c>
      <c r="N90" s="1">
        <v>12</v>
      </c>
      <c r="O90" s="1">
        <v>12</v>
      </c>
      <c r="P90" s="1">
        <v>12</v>
      </c>
      <c r="Q90" s="1">
        <v>12</v>
      </c>
      <c r="R90" s="1">
        <v>18</v>
      </c>
      <c r="S90" s="1">
        <v>18</v>
      </c>
      <c r="T90" s="1">
        <v>18</v>
      </c>
      <c r="U90" s="1">
        <v>24</v>
      </c>
      <c r="V90" s="25">
        <f t="shared" si="4"/>
        <v>234</v>
      </c>
      <c r="W90" s="19" t="s">
        <v>74</v>
      </c>
      <c r="X90" s="19" t="s">
        <v>74</v>
      </c>
      <c r="Y90" s="1">
        <v>12</v>
      </c>
      <c r="Z90" s="1">
        <v>12</v>
      </c>
      <c r="AA90" s="1">
        <v>12</v>
      </c>
      <c r="AB90" s="1">
        <v>12</v>
      </c>
      <c r="AC90" s="1">
        <v>12</v>
      </c>
      <c r="AD90" s="1">
        <v>12</v>
      </c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40"/>
      <c r="AT90" s="41"/>
      <c r="AU90" s="41"/>
      <c r="AV90" s="41"/>
      <c r="AW90" s="25">
        <f>SUM(Y90:AU90)</f>
        <v>72</v>
      </c>
      <c r="AX90" s="2">
        <v>234</v>
      </c>
      <c r="AY90" s="2">
        <v>72</v>
      </c>
    </row>
    <row r="91" spans="1:51" ht="24" customHeight="1" x14ac:dyDescent="0.25">
      <c r="A91" s="75"/>
      <c r="B91" s="33" t="s">
        <v>170</v>
      </c>
      <c r="C91" s="24" t="s">
        <v>53</v>
      </c>
      <c r="D91" s="4" t="s">
        <v>9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25">
        <f t="shared" si="4"/>
        <v>0</v>
      </c>
      <c r="W91" s="19" t="s">
        <v>74</v>
      </c>
      <c r="X91" s="19" t="s">
        <v>74</v>
      </c>
      <c r="Y91" s="1"/>
      <c r="Z91" s="1"/>
      <c r="AA91" s="1"/>
      <c r="AB91" s="1"/>
      <c r="AC91" s="1"/>
      <c r="AD91" s="1"/>
      <c r="AE91" s="1">
        <v>36</v>
      </c>
      <c r="AF91" s="1">
        <v>36</v>
      </c>
      <c r="AG91" s="1">
        <v>36</v>
      </c>
      <c r="AH91" s="1">
        <v>36</v>
      </c>
      <c r="AI91" s="1">
        <v>36</v>
      </c>
      <c r="AJ91" s="1">
        <v>36</v>
      </c>
      <c r="AK91" s="1">
        <v>36</v>
      </c>
      <c r="AL91" s="1"/>
      <c r="AM91" s="1"/>
      <c r="AN91" s="1"/>
      <c r="AO91" s="1"/>
      <c r="AP91" s="1"/>
      <c r="AQ91" s="1"/>
      <c r="AR91" s="1"/>
      <c r="AS91" s="40"/>
      <c r="AT91" s="41"/>
      <c r="AU91" s="41"/>
      <c r="AV91" s="41"/>
      <c r="AW91" s="25">
        <f>SUM(Y91:AU91)</f>
        <v>252</v>
      </c>
      <c r="AY91" s="2">
        <v>252</v>
      </c>
    </row>
    <row r="92" spans="1:51" ht="24" customHeight="1" x14ac:dyDescent="0.25">
      <c r="A92" s="75"/>
      <c r="B92" s="44" t="s">
        <v>171</v>
      </c>
      <c r="C92" s="42" t="s">
        <v>175</v>
      </c>
      <c r="D92" s="4" t="s">
        <v>9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25">
        <f t="shared" si="4"/>
        <v>0</v>
      </c>
      <c r="W92" s="19"/>
      <c r="X92" s="19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40"/>
      <c r="AT92" s="41"/>
      <c r="AU92" s="41"/>
      <c r="AV92" s="41"/>
      <c r="AW92" s="25">
        <f t="shared" ref="AW92:AW97" si="5">SUM(AF92:AV92)</f>
        <v>0</v>
      </c>
    </row>
    <row r="93" spans="1:51" ht="18.75" customHeight="1" x14ac:dyDescent="0.25">
      <c r="A93" s="75"/>
      <c r="B93" s="45"/>
      <c r="C93" s="43"/>
      <c r="D93" s="4" t="s">
        <v>10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25">
        <f t="shared" si="4"/>
        <v>0</v>
      </c>
      <c r="W93" s="19"/>
      <c r="X93" s="19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40"/>
      <c r="AT93" s="41"/>
      <c r="AU93" s="41"/>
      <c r="AV93" s="41"/>
      <c r="AW93" s="25">
        <f t="shared" si="5"/>
        <v>0</v>
      </c>
    </row>
    <row r="94" spans="1:51" ht="26.25" customHeight="1" x14ac:dyDescent="0.25">
      <c r="A94" s="75"/>
      <c r="B94" s="44" t="s">
        <v>172</v>
      </c>
      <c r="C94" s="42" t="s">
        <v>176</v>
      </c>
      <c r="D94" s="4" t="s">
        <v>9</v>
      </c>
      <c r="E94" s="1">
        <v>4</v>
      </c>
      <c r="F94" s="1">
        <v>6</v>
      </c>
      <c r="G94" s="1">
        <v>4</v>
      </c>
      <c r="H94" s="1">
        <v>6</v>
      </c>
      <c r="I94" s="1">
        <v>4</v>
      </c>
      <c r="J94" s="1">
        <v>6</v>
      </c>
      <c r="K94" s="1">
        <v>4</v>
      </c>
      <c r="L94" s="1">
        <v>6</v>
      </c>
      <c r="M94" s="1">
        <v>4</v>
      </c>
      <c r="N94" s="1">
        <v>6</v>
      </c>
      <c r="O94" s="1">
        <v>4</v>
      </c>
      <c r="P94" s="1">
        <v>6</v>
      </c>
      <c r="Q94" s="1">
        <v>8</v>
      </c>
      <c r="R94" s="1">
        <v>6</v>
      </c>
      <c r="S94" s="1">
        <v>4</v>
      </c>
      <c r="T94" s="1">
        <v>6</v>
      </c>
      <c r="U94" s="1"/>
      <c r="V94" s="25">
        <f t="shared" si="4"/>
        <v>84</v>
      </c>
      <c r="W94" s="19"/>
      <c r="X94" s="19"/>
      <c r="Y94" s="1">
        <v>4</v>
      </c>
      <c r="Z94" s="1">
        <v>4</v>
      </c>
      <c r="AA94" s="1">
        <v>4</v>
      </c>
      <c r="AB94" s="1">
        <v>4</v>
      </c>
      <c r="AC94" s="1">
        <v>4</v>
      </c>
      <c r="AD94" s="1">
        <v>4</v>
      </c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40"/>
      <c r="AT94" s="41"/>
      <c r="AU94" s="41"/>
      <c r="AV94" s="41"/>
      <c r="AW94" s="25">
        <f>SUM(Y94:AR94)</f>
        <v>24</v>
      </c>
      <c r="AX94" s="2">
        <v>84</v>
      </c>
      <c r="AY94" s="2">
        <v>24</v>
      </c>
    </row>
    <row r="95" spans="1:51" ht="24" customHeight="1" x14ac:dyDescent="0.25">
      <c r="A95" s="75"/>
      <c r="B95" s="45"/>
      <c r="C95" s="43"/>
      <c r="D95" s="4" t="s">
        <v>10</v>
      </c>
      <c r="E95" s="1">
        <v>2</v>
      </c>
      <c r="F95" s="1">
        <v>3</v>
      </c>
      <c r="G95" s="1">
        <v>2</v>
      </c>
      <c r="H95" s="1">
        <v>3</v>
      </c>
      <c r="I95" s="1">
        <v>2</v>
      </c>
      <c r="J95" s="1">
        <v>3</v>
      </c>
      <c r="K95" s="1">
        <v>2</v>
      </c>
      <c r="L95" s="1">
        <v>3</v>
      </c>
      <c r="M95" s="1">
        <v>2</v>
      </c>
      <c r="N95" s="1">
        <v>3</v>
      </c>
      <c r="O95" s="1">
        <v>2</v>
      </c>
      <c r="P95" s="1">
        <v>3</v>
      </c>
      <c r="Q95" s="1">
        <v>3</v>
      </c>
      <c r="R95" s="1">
        <v>2</v>
      </c>
      <c r="S95" s="1">
        <v>3</v>
      </c>
      <c r="T95" s="1">
        <v>2</v>
      </c>
      <c r="U95" s="1"/>
      <c r="V95" s="25">
        <f t="shared" si="4"/>
        <v>40</v>
      </c>
      <c r="W95" s="19"/>
      <c r="X95" s="19"/>
      <c r="Y95" s="1">
        <v>2</v>
      </c>
      <c r="Z95" s="1">
        <v>2</v>
      </c>
      <c r="AA95" s="1">
        <v>2</v>
      </c>
      <c r="AB95" s="1">
        <v>2</v>
      </c>
      <c r="AC95" s="1">
        <v>2</v>
      </c>
      <c r="AD95" s="1">
        <v>2</v>
      </c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40"/>
      <c r="AT95" s="41"/>
      <c r="AU95" s="41"/>
      <c r="AV95" s="41"/>
      <c r="AW95" s="25">
        <f t="shared" ref="AW95:AW99" si="6">SUM(Y95:AR95)</f>
        <v>12</v>
      </c>
      <c r="AX95" s="2">
        <v>40</v>
      </c>
      <c r="AY95" s="2">
        <v>12</v>
      </c>
    </row>
    <row r="96" spans="1:51" ht="24" customHeight="1" x14ac:dyDescent="0.25">
      <c r="A96" s="75"/>
      <c r="B96" s="33" t="s">
        <v>173</v>
      </c>
      <c r="C96" s="24" t="s">
        <v>54</v>
      </c>
      <c r="D96" s="4" t="s">
        <v>9</v>
      </c>
      <c r="E96" s="1">
        <v>12</v>
      </c>
      <c r="F96" s="1">
        <v>12</v>
      </c>
      <c r="G96" s="1">
        <v>12</v>
      </c>
      <c r="H96" s="1">
        <v>12</v>
      </c>
      <c r="I96" s="1">
        <v>12</v>
      </c>
      <c r="J96" s="1">
        <v>12</v>
      </c>
      <c r="K96" s="1">
        <v>12</v>
      </c>
      <c r="L96" s="1">
        <v>12</v>
      </c>
      <c r="M96" s="1">
        <v>12</v>
      </c>
      <c r="N96" s="1">
        <v>12</v>
      </c>
      <c r="O96" s="1">
        <v>12</v>
      </c>
      <c r="P96" s="1">
        <v>12</v>
      </c>
      <c r="Q96" s="1">
        <v>6</v>
      </c>
      <c r="R96" s="1">
        <v>6</v>
      </c>
      <c r="S96" s="1">
        <v>6</v>
      </c>
      <c r="T96" s="1">
        <v>6</v>
      </c>
      <c r="U96" s="1">
        <v>12</v>
      </c>
      <c r="V96" s="25">
        <f t="shared" si="4"/>
        <v>180</v>
      </c>
      <c r="W96" s="19"/>
      <c r="X96" s="19"/>
      <c r="Y96" s="1">
        <v>12</v>
      </c>
      <c r="Z96" s="1">
        <v>12</v>
      </c>
      <c r="AA96" s="1">
        <v>12</v>
      </c>
      <c r="AB96" s="1">
        <v>12</v>
      </c>
      <c r="AC96" s="1">
        <v>12</v>
      </c>
      <c r="AD96" s="1">
        <v>12</v>
      </c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40"/>
      <c r="AT96" s="41"/>
      <c r="AU96" s="41"/>
      <c r="AV96" s="41"/>
      <c r="AW96" s="25">
        <f t="shared" si="6"/>
        <v>72</v>
      </c>
      <c r="AX96" s="2">
        <v>180</v>
      </c>
      <c r="AY96" s="2">
        <v>72</v>
      </c>
    </row>
    <row r="97" spans="1:51" ht="24" customHeight="1" x14ac:dyDescent="0.25">
      <c r="A97" s="75"/>
      <c r="B97" s="33" t="s">
        <v>174</v>
      </c>
      <c r="C97" s="24" t="s">
        <v>53</v>
      </c>
      <c r="D97" s="4" t="s">
        <v>9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25">
        <f t="shared" si="4"/>
        <v>0</v>
      </c>
      <c r="W97" s="19"/>
      <c r="X97" s="19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>
        <v>36</v>
      </c>
      <c r="AM97" s="1">
        <v>36</v>
      </c>
      <c r="AN97" s="1">
        <v>36</v>
      </c>
      <c r="AO97" s="1">
        <v>36</v>
      </c>
      <c r="AP97" s="1">
        <v>36</v>
      </c>
      <c r="AQ97" s="1">
        <v>36</v>
      </c>
      <c r="AR97" s="1">
        <v>36</v>
      </c>
      <c r="AS97" s="40"/>
      <c r="AT97" s="41"/>
      <c r="AU97" s="41"/>
      <c r="AV97" s="41"/>
      <c r="AW97" s="25">
        <f t="shared" si="5"/>
        <v>252</v>
      </c>
      <c r="AY97" s="2">
        <v>252</v>
      </c>
    </row>
    <row r="98" spans="1:51" ht="17.25" customHeight="1" x14ac:dyDescent="0.25">
      <c r="A98" s="75"/>
      <c r="B98" s="44" t="s">
        <v>179</v>
      </c>
      <c r="C98" s="46" t="s">
        <v>33</v>
      </c>
      <c r="D98" s="4" t="s">
        <v>9</v>
      </c>
      <c r="E98" s="1">
        <v>2</v>
      </c>
      <c r="F98" s="1"/>
      <c r="G98" s="1">
        <v>2</v>
      </c>
      <c r="H98" s="1"/>
      <c r="I98" s="1">
        <v>2</v>
      </c>
      <c r="J98" s="1"/>
      <c r="K98" s="1">
        <v>2</v>
      </c>
      <c r="L98" s="1"/>
      <c r="M98" s="1">
        <v>2</v>
      </c>
      <c r="N98" s="1"/>
      <c r="O98" s="1">
        <v>2</v>
      </c>
      <c r="P98" s="1"/>
      <c r="Q98" s="1">
        <v>4</v>
      </c>
      <c r="R98" s="1"/>
      <c r="S98" s="1">
        <v>2</v>
      </c>
      <c r="T98" s="1">
        <v>2</v>
      </c>
      <c r="U98" s="1"/>
      <c r="V98" s="25">
        <f t="shared" si="4"/>
        <v>20</v>
      </c>
      <c r="W98" s="19"/>
      <c r="X98" s="19"/>
      <c r="Y98" s="1">
        <v>4</v>
      </c>
      <c r="Z98" s="1">
        <v>4</v>
      </c>
      <c r="AA98" s="1">
        <v>4</v>
      </c>
      <c r="AB98" s="1">
        <v>4</v>
      </c>
      <c r="AC98" s="1">
        <v>2</v>
      </c>
      <c r="AD98" s="1">
        <v>2</v>
      </c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40"/>
      <c r="AT98" s="41"/>
      <c r="AU98" s="41"/>
      <c r="AV98" s="41"/>
      <c r="AW98" s="25">
        <f t="shared" si="6"/>
        <v>20</v>
      </c>
      <c r="AX98" s="2">
        <v>20</v>
      </c>
      <c r="AY98" s="2">
        <v>20</v>
      </c>
    </row>
    <row r="99" spans="1:51" ht="18.75" customHeight="1" x14ac:dyDescent="0.25">
      <c r="A99" s="75"/>
      <c r="B99" s="45"/>
      <c r="C99" s="47"/>
      <c r="D99" s="4" t="s">
        <v>10</v>
      </c>
      <c r="E99" s="1">
        <v>1</v>
      </c>
      <c r="F99" s="1"/>
      <c r="G99" s="1">
        <v>1</v>
      </c>
      <c r="H99" s="1"/>
      <c r="I99" s="1">
        <v>1</v>
      </c>
      <c r="J99" s="1"/>
      <c r="K99" s="1">
        <v>1</v>
      </c>
      <c r="L99" s="1"/>
      <c r="M99" s="1">
        <v>1</v>
      </c>
      <c r="N99" s="1"/>
      <c r="O99" s="1">
        <v>1</v>
      </c>
      <c r="P99" s="1"/>
      <c r="Q99" s="1">
        <v>2</v>
      </c>
      <c r="R99" s="1"/>
      <c r="S99" s="1">
        <v>1</v>
      </c>
      <c r="T99" s="1">
        <v>1</v>
      </c>
      <c r="U99" s="1"/>
      <c r="V99" s="25">
        <f t="shared" si="4"/>
        <v>10</v>
      </c>
      <c r="W99" s="19"/>
      <c r="X99" s="19"/>
      <c r="Y99" s="1">
        <v>1</v>
      </c>
      <c r="Z99" s="1">
        <v>2</v>
      </c>
      <c r="AA99" s="1">
        <v>2</v>
      </c>
      <c r="AB99" s="1">
        <v>1</v>
      </c>
      <c r="AC99" s="1">
        <v>2</v>
      </c>
      <c r="AD99" s="1">
        <v>2</v>
      </c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40"/>
      <c r="AT99" s="41"/>
      <c r="AU99" s="41"/>
      <c r="AV99" s="41"/>
      <c r="AW99" s="25">
        <f t="shared" si="6"/>
        <v>10</v>
      </c>
      <c r="AX99" s="2">
        <v>10</v>
      </c>
      <c r="AY99" s="2">
        <v>10</v>
      </c>
    </row>
    <row r="100" spans="1:51" x14ac:dyDescent="0.25">
      <c r="A100" s="75"/>
      <c r="B100" s="28" t="s">
        <v>129</v>
      </c>
      <c r="C100" s="29" t="s">
        <v>131</v>
      </c>
      <c r="D100" s="30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40"/>
      <c r="V100" s="26"/>
      <c r="W100" s="27"/>
      <c r="X100" s="27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40">
        <v>36</v>
      </c>
      <c r="AT100" s="41">
        <v>36</v>
      </c>
      <c r="AU100" s="41">
        <v>36</v>
      </c>
      <c r="AV100" s="41">
        <v>36</v>
      </c>
      <c r="AW100" s="1"/>
    </row>
    <row r="101" spans="1:51" ht="24" customHeight="1" x14ac:dyDescent="0.25">
      <c r="A101" s="76"/>
      <c r="B101" s="77" t="s">
        <v>56</v>
      </c>
      <c r="C101" s="78"/>
      <c r="D101" s="79"/>
      <c r="E101" s="1">
        <f>E102+E103</f>
        <v>40</v>
      </c>
      <c r="F101" s="1">
        <f t="shared" ref="F101:U101" si="7">SUM(F9:F91)</f>
        <v>19</v>
      </c>
      <c r="G101" s="1">
        <f t="shared" si="7"/>
        <v>19</v>
      </c>
      <c r="H101" s="1">
        <f t="shared" si="7"/>
        <v>19</v>
      </c>
      <c r="I101" s="1">
        <f t="shared" si="7"/>
        <v>19</v>
      </c>
      <c r="J101" s="1">
        <f t="shared" si="7"/>
        <v>19</v>
      </c>
      <c r="K101" s="1">
        <f t="shared" si="7"/>
        <v>19</v>
      </c>
      <c r="L101" s="1">
        <f t="shared" si="7"/>
        <v>19</v>
      </c>
      <c r="M101" s="1">
        <f t="shared" si="7"/>
        <v>19</v>
      </c>
      <c r="N101" s="1">
        <f t="shared" si="7"/>
        <v>19</v>
      </c>
      <c r="O101" s="1">
        <f t="shared" si="7"/>
        <v>19</v>
      </c>
      <c r="P101" s="1">
        <f t="shared" si="7"/>
        <v>19</v>
      </c>
      <c r="Q101" s="1">
        <f t="shared" si="7"/>
        <v>19</v>
      </c>
      <c r="R101" s="1">
        <f t="shared" si="7"/>
        <v>25</v>
      </c>
      <c r="S101" s="1">
        <f t="shared" si="7"/>
        <v>25</v>
      </c>
      <c r="T101" s="1">
        <f t="shared" si="7"/>
        <v>23</v>
      </c>
      <c r="U101" s="1">
        <f t="shared" si="7"/>
        <v>24</v>
      </c>
      <c r="V101" s="1"/>
      <c r="W101" s="19" t="s">
        <v>74</v>
      </c>
      <c r="X101" s="19" t="s">
        <v>74</v>
      </c>
      <c r="Y101" s="1">
        <f t="shared" ref="Y101:AU101" si="8">SUM(Y9:Y91)</f>
        <v>18</v>
      </c>
      <c r="Z101" s="1">
        <f t="shared" si="8"/>
        <v>18</v>
      </c>
      <c r="AA101" s="1">
        <f t="shared" si="8"/>
        <v>18</v>
      </c>
      <c r="AB101" s="1">
        <f t="shared" si="8"/>
        <v>18</v>
      </c>
      <c r="AC101" s="1">
        <f t="shared" si="8"/>
        <v>21</v>
      </c>
      <c r="AD101" s="1">
        <f t="shared" si="8"/>
        <v>21</v>
      </c>
      <c r="AE101" s="1">
        <f t="shared" si="8"/>
        <v>36</v>
      </c>
      <c r="AF101" s="1">
        <f t="shared" si="8"/>
        <v>36</v>
      </c>
      <c r="AG101" s="1">
        <f t="shared" si="8"/>
        <v>36</v>
      </c>
      <c r="AH101" s="1">
        <f t="shared" si="8"/>
        <v>36</v>
      </c>
      <c r="AI101" s="1">
        <f t="shared" si="8"/>
        <v>36</v>
      </c>
      <c r="AJ101" s="1">
        <f t="shared" si="8"/>
        <v>36</v>
      </c>
      <c r="AK101" s="1">
        <f t="shared" si="8"/>
        <v>36</v>
      </c>
      <c r="AL101" s="1">
        <f t="shared" si="8"/>
        <v>0</v>
      </c>
      <c r="AM101" s="1">
        <f t="shared" si="8"/>
        <v>0</v>
      </c>
      <c r="AN101" s="1">
        <f t="shared" si="8"/>
        <v>0</v>
      </c>
      <c r="AO101" s="1">
        <f t="shared" si="8"/>
        <v>0</v>
      </c>
      <c r="AP101" s="1">
        <f t="shared" si="8"/>
        <v>0</v>
      </c>
      <c r="AQ101" s="1">
        <f t="shared" si="8"/>
        <v>0</v>
      </c>
      <c r="AR101" s="1">
        <f t="shared" si="8"/>
        <v>0</v>
      </c>
      <c r="AS101" s="1">
        <f t="shared" si="8"/>
        <v>0</v>
      </c>
      <c r="AT101" s="1">
        <f t="shared" si="8"/>
        <v>0</v>
      </c>
      <c r="AU101" s="1">
        <f t="shared" si="8"/>
        <v>0</v>
      </c>
      <c r="AV101" s="26">
        <v>36</v>
      </c>
      <c r="AW101" s="1"/>
    </row>
    <row r="102" spans="1:51" ht="27" customHeight="1" x14ac:dyDescent="0.25">
      <c r="B102" s="55" t="s">
        <v>73</v>
      </c>
      <c r="C102" s="56"/>
      <c r="D102" s="57"/>
      <c r="E102" s="1">
        <f>E64+E88+E90+E94+E96+E98</f>
        <v>36</v>
      </c>
      <c r="F102" s="1">
        <f t="shared" ref="F102:U102" si="9">F64+F88+F90+F94+F96+F98</f>
        <v>36</v>
      </c>
      <c r="G102" s="1">
        <f t="shared" si="9"/>
        <v>36</v>
      </c>
      <c r="H102" s="1">
        <f t="shared" si="9"/>
        <v>36</v>
      </c>
      <c r="I102" s="1">
        <f t="shared" si="9"/>
        <v>36</v>
      </c>
      <c r="J102" s="1">
        <f t="shared" si="9"/>
        <v>36</v>
      </c>
      <c r="K102" s="1">
        <f t="shared" si="9"/>
        <v>36</v>
      </c>
      <c r="L102" s="1">
        <f t="shared" si="9"/>
        <v>36</v>
      </c>
      <c r="M102" s="1">
        <f t="shared" si="9"/>
        <v>36</v>
      </c>
      <c r="N102" s="1">
        <f t="shared" si="9"/>
        <v>36</v>
      </c>
      <c r="O102" s="1">
        <f t="shared" si="9"/>
        <v>36</v>
      </c>
      <c r="P102" s="1">
        <f t="shared" si="9"/>
        <v>36</v>
      </c>
      <c r="Q102" s="1">
        <f t="shared" si="9"/>
        <v>36</v>
      </c>
      <c r="R102" s="1">
        <f t="shared" si="9"/>
        <v>36</v>
      </c>
      <c r="S102" s="1">
        <f t="shared" si="9"/>
        <v>36</v>
      </c>
      <c r="T102" s="1">
        <f t="shared" si="9"/>
        <v>36</v>
      </c>
      <c r="U102" s="1">
        <f t="shared" si="9"/>
        <v>36</v>
      </c>
      <c r="V102" s="1"/>
      <c r="W102" s="19" t="s">
        <v>74</v>
      </c>
      <c r="X102" s="19" t="s">
        <v>74</v>
      </c>
      <c r="Y102" s="1">
        <f>Y90+Y91+Y94+Y96+Y97+Y98+Y88</f>
        <v>36</v>
      </c>
      <c r="Z102" s="1">
        <f t="shared" ref="Z102:AM102" si="10">Z90+Z91+Z94+Z96+Z97+Z98+Z88</f>
        <v>36</v>
      </c>
      <c r="AA102" s="1">
        <f t="shared" si="10"/>
        <v>36</v>
      </c>
      <c r="AB102" s="1">
        <f t="shared" si="10"/>
        <v>36</v>
      </c>
      <c r="AC102" s="1">
        <f t="shared" si="10"/>
        <v>36</v>
      </c>
      <c r="AD102" s="1">
        <f t="shared" si="10"/>
        <v>36</v>
      </c>
      <c r="AE102" s="1">
        <f t="shared" si="10"/>
        <v>36</v>
      </c>
      <c r="AF102" s="1">
        <f t="shared" si="10"/>
        <v>36</v>
      </c>
      <c r="AG102" s="1">
        <f t="shared" si="10"/>
        <v>36</v>
      </c>
      <c r="AH102" s="1">
        <f t="shared" si="10"/>
        <v>36</v>
      </c>
      <c r="AI102" s="1">
        <f t="shared" si="10"/>
        <v>36</v>
      </c>
      <c r="AJ102" s="1">
        <f t="shared" si="10"/>
        <v>36</v>
      </c>
      <c r="AK102" s="1">
        <f t="shared" si="10"/>
        <v>36</v>
      </c>
      <c r="AL102" s="1">
        <f t="shared" si="10"/>
        <v>36</v>
      </c>
      <c r="AM102" s="1">
        <f t="shared" si="10"/>
        <v>36</v>
      </c>
      <c r="AN102" s="1">
        <f t="shared" ref="AN102:AU102" si="11">AN90+AN91+AN94+AN96+AN97+AN98</f>
        <v>36</v>
      </c>
      <c r="AO102" s="1">
        <f t="shared" si="11"/>
        <v>36</v>
      </c>
      <c r="AP102" s="1">
        <f t="shared" si="11"/>
        <v>36</v>
      </c>
      <c r="AQ102" s="1">
        <f t="shared" si="11"/>
        <v>36</v>
      </c>
      <c r="AR102" s="1">
        <f t="shared" si="11"/>
        <v>36</v>
      </c>
      <c r="AS102" s="1">
        <f t="shared" si="11"/>
        <v>0</v>
      </c>
      <c r="AT102" s="1">
        <f t="shared" si="11"/>
        <v>0</v>
      </c>
      <c r="AU102" s="1">
        <f t="shared" si="11"/>
        <v>0</v>
      </c>
      <c r="AV102" s="26">
        <v>36</v>
      </c>
      <c r="AW102" s="1"/>
    </row>
    <row r="103" spans="1:51" ht="27" customHeight="1" x14ac:dyDescent="0.25">
      <c r="B103" s="55" t="s">
        <v>55</v>
      </c>
      <c r="C103" s="56"/>
      <c r="D103" s="57"/>
      <c r="E103" s="1">
        <f>E65+E89+E95+E99</f>
        <v>4</v>
      </c>
      <c r="F103" s="1">
        <f t="shared" ref="F103:U103" si="12">F65+F89+F95+F99</f>
        <v>4</v>
      </c>
      <c r="G103" s="1">
        <f t="shared" si="12"/>
        <v>4</v>
      </c>
      <c r="H103" s="1">
        <f t="shared" si="12"/>
        <v>4</v>
      </c>
      <c r="I103" s="1">
        <f t="shared" si="12"/>
        <v>4</v>
      </c>
      <c r="J103" s="1">
        <f t="shared" si="12"/>
        <v>4</v>
      </c>
      <c r="K103" s="1">
        <f t="shared" si="12"/>
        <v>4</v>
      </c>
      <c r="L103" s="1">
        <f t="shared" si="12"/>
        <v>4</v>
      </c>
      <c r="M103" s="1">
        <f t="shared" si="12"/>
        <v>4</v>
      </c>
      <c r="N103" s="1">
        <f t="shared" si="12"/>
        <v>4</v>
      </c>
      <c r="O103" s="1">
        <f t="shared" si="12"/>
        <v>4</v>
      </c>
      <c r="P103" s="1">
        <f t="shared" si="12"/>
        <v>4</v>
      </c>
      <c r="Q103" s="1">
        <f t="shared" si="12"/>
        <v>6</v>
      </c>
      <c r="R103" s="1">
        <f t="shared" si="12"/>
        <v>3</v>
      </c>
      <c r="S103" s="1">
        <f t="shared" si="12"/>
        <v>5</v>
      </c>
      <c r="T103" s="1">
        <f t="shared" si="12"/>
        <v>4</v>
      </c>
      <c r="U103" s="1">
        <f t="shared" si="12"/>
        <v>0</v>
      </c>
      <c r="V103" s="1"/>
      <c r="W103" s="19" t="s">
        <v>74</v>
      </c>
      <c r="X103" s="19" t="s">
        <v>74</v>
      </c>
      <c r="Y103" s="1">
        <f>Y95+Y99</f>
        <v>3</v>
      </c>
      <c r="Z103" s="1">
        <f t="shared" ref="Z103:AU103" si="13">Z95+Z99</f>
        <v>4</v>
      </c>
      <c r="AA103" s="1">
        <f t="shared" si="13"/>
        <v>4</v>
      </c>
      <c r="AB103" s="1">
        <f t="shared" si="13"/>
        <v>3</v>
      </c>
      <c r="AC103" s="1">
        <f t="shared" si="13"/>
        <v>4</v>
      </c>
      <c r="AD103" s="1">
        <f t="shared" si="13"/>
        <v>4</v>
      </c>
      <c r="AE103" s="1">
        <f t="shared" si="13"/>
        <v>0</v>
      </c>
      <c r="AF103" s="1">
        <f t="shared" si="13"/>
        <v>0</v>
      </c>
      <c r="AG103" s="1">
        <f t="shared" si="13"/>
        <v>0</v>
      </c>
      <c r="AH103" s="1">
        <f t="shared" si="13"/>
        <v>0</v>
      </c>
      <c r="AI103" s="1">
        <f t="shared" si="13"/>
        <v>0</v>
      </c>
      <c r="AJ103" s="1">
        <f t="shared" si="13"/>
        <v>0</v>
      </c>
      <c r="AK103" s="1">
        <f t="shared" si="13"/>
        <v>0</v>
      </c>
      <c r="AL103" s="1">
        <f t="shared" si="13"/>
        <v>0</v>
      </c>
      <c r="AM103" s="1">
        <f t="shared" si="13"/>
        <v>0</v>
      </c>
      <c r="AN103" s="1">
        <f t="shared" si="13"/>
        <v>0</v>
      </c>
      <c r="AO103" s="1">
        <f t="shared" si="13"/>
        <v>0</v>
      </c>
      <c r="AP103" s="1">
        <f t="shared" si="13"/>
        <v>0</v>
      </c>
      <c r="AQ103" s="1">
        <f t="shared" si="13"/>
        <v>0</v>
      </c>
      <c r="AR103" s="1">
        <f t="shared" si="13"/>
        <v>0</v>
      </c>
      <c r="AS103" s="1">
        <f t="shared" si="13"/>
        <v>0</v>
      </c>
      <c r="AT103" s="1">
        <f t="shared" si="13"/>
        <v>0</v>
      </c>
      <c r="AU103" s="1">
        <f t="shared" si="13"/>
        <v>0</v>
      </c>
      <c r="AV103" s="26">
        <f t="shared" ref="AV103" si="14">AV10+AV12+AV14+AV16+AV18+AV20+AV22+AV24+AV26+AV28+AV30+AV36+AV38+AV40+AV42+AV46</f>
        <v>0</v>
      </c>
      <c r="AW103" s="1"/>
    </row>
    <row r="112" spans="1:51" x14ac:dyDescent="0.25">
      <c r="C112" s="58"/>
      <c r="D112" s="58"/>
    </row>
  </sheetData>
  <mergeCells count="113">
    <mergeCell ref="A2:A6"/>
    <mergeCell ref="B2:B6"/>
    <mergeCell ref="C2:C6"/>
    <mergeCell ref="D2:D6"/>
    <mergeCell ref="AJ1:AJ2"/>
    <mergeCell ref="AK1:AM1"/>
    <mergeCell ref="AN1:AN2"/>
    <mergeCell ref="AO1:AR1"/>
    <mergeCell ref="AS1:AV1"/>
    <mergeCell ref="W1:W2"/>
    <mergeCell ref="X1:Z1"/>
    <mergeCell ref="AA1:AA2"/>
    <mergeCell ref="AB1:AD1"/>
    <mergeCell ref="AE1:AE2"/>
    <mergeCell ref="AF1:AI1"/>
    <mergeCell ref="E1:G1"/>
    <mergeCell ref="I1:I2"/>
    <mergeCell ref="J1:L1"/>
    <mergeCell ref="M1:M2"/>
    <mergeCell ref="N1:Q1"/>
    <mergeCell ref="R1:U1"/>
    <mergeCell ref="B23:B24"/>
    <mergeCell ref="C23:C24"/>
    <mergeCell ref="B25:B26"/>
    <mergeCell ref="C25:C26"/>
    <mergeCell ref="B27:B28"/>
    <mergeCell ref="C27:C28"/>
    <mergeCell ref="C15:C16"/>
    <mergeCell ref="B17:B18"/>
    <mergeCell ref="C17:C18"/>
    <mergeCell ref="B19:B20"/>
    <mergeCell ref="C19:C20"/>
    <mergeCell ref="B21:B22"/>
    <mergeCell ref="C21:C22"/>
    <mergeCell ref="B15:B16"/>
    <mergeCell ref="B35:B36"/>
    <mergeCell ref="C35:C36"/>
    <mergeCell ref="B37:B38"/>
    <mergeCell ref="C37:C38"/>
    <mergeCell ref="B39:B40"/>
    <mergeCell ref="C39:C40"/>
    <mergeCell ref="B29:B30"/>
    <mergeCell ref="C29:C30"/>
    <mergeCell ref="B31:B32"/>
    <mergeCell ref="C31:C32"/>
    <mergeCell ref="B33:B34"/>
    <mergeCell ref="C33:C34"/>
    <mergeCell ref="A51:A101"/>
    <mergeCell ref="B52:B53"/>
    <mergeCell ref="C52:C53"/>
    <mergeCell ref="B54:B55"/>
    <mergeCell ref="C54:C55"/>
    <mergeCell ref="B56:B57"/>
    <mergeCell ref="B41:B42"/>
    <mergeCell ref="C41:C42"/>
    <mergeCell ref="B43:B44"/>
    <mergeCell ref="C43:C44"/>
    <mergeCell ref="B45:B46"/>
    <mergeCell ref="C45:C46"/>
    <mergeCell ref="A7:A48"/>
    <mergeCell ref="B7:B8"/>
    <mergeCell ref="C7:C8"/>
    <mergeCell ref="B9:B10"/>
    <mergeCell ref="C9:C10"/>
    <mergeCell ref="B11:B12"/>
    <mergeCell ref="C11:C12"/>
    <mergeCell ref="B13:B14"/>
    <mergeCell ref="C13:C14"/>
    <mergeCell ref="C56:C57"/>
    <mergeCell ref="B58:B59"/>
    <mergeCell ref="C58:C59"/>
    <mergeCell ref="B60:B61"/>
    <mergeCell ref="C60:C61"/>
    <mergeCell ref="B62:B63"/>
    <mergeCell ref="C62:C63"/>
    <mergeCell ref="B47:B48"/>
    <mergeCell ref="C47:C48"/>
    <mergeCell ref="B49:B50"/>
    <mergeCell ref="C49:C50"/>
    <mergeCell ref="B70:B71"/>
    <mergeCell ref="C70:C71"/>
    <mergeCell ref="B72:B73"/>
    <mergeCell ref="C72:C73"/>
    <mergeCell ref="B74:B75"/>
    <mergeCell ref="C74:C75"/>
    <mergeCell ref="B64:B65"/>
    <mergeCell ref="C64:C65"/>
    <mergeCell ref="B66:B67"/>
    <mergeCell ref="C66:C67"/>
    <mergeCell ref="B68:B69"/>
    <mergeCell ref="C68:C69"/>
    <mergeCell ref="B82:B83"/>
    <mergeCell ref="C82:C83"/>
    <mergeCell ref="B86:B87"/>
    <mergeCell ref="C86:C87"/>
    <mergeCell ref="B88:B89"/>
    <mergeCell ref="C88:C89"/>
    <mergeCell ref="B76:B77"/>
    <mergeCell ref="C76:C77"/>
    <mergeCell ref="B78:B79"/>
    <mergeCell ref="C78:C79"/>
    <mergeCell ref="B80:B81"/>
    <mergeCell ref="C80:C81"/>
    <mergeCell ref="B103:D103"/>
    <mergeCell ref="C112:D112"/>
    <mergeCell ref="C98:C99"/>
    <mergeCell ref="B98:B99"/>
    <mergeCell ref="B92:B93"/>
    <mergeCell ref="C92:C93"/>
    <mergeCell ref="B94:B95"/>
    <mergeCell ref="C94:C95"/>
    <mergeCell ref="B101:D101"/>
    <mergeCell ref="B102:D102"/>
  </mergeCells>
  <pageMargins left="0.39370078740157483" right="0.39370078740157483" top="0.35433070866141736" bottom="0.35433070866141736" header="0.31496062992125984" footer="0.31496062992125984"/>
  <pageSetup paperSize="9" scale="57" orientation="landscape" r:id="rId1"/>
  <rowBreaks count="1" manualBreakCount="1">
    <brk id="50" max="5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тит. лист</vt:lpstr>
      <vt:lpstr>1 курс</vt:lpstr>
      <vt:lpstr>2 курс</vt:lpstr>
      <vt:lpstr>3 курс</vt:lpstr>
      <vt:lpstr>'1 курс'!Область_печати</vt:lpstr>
      <vt:lpstr>'2 курс'!Область_печати</vt:lpstr>
      <vt:lpstr>'3 курс'!Область_печати</vt:lpstr>
      <vt:lpstr>'тит. лист'!Область_печати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зам. по УПР</cp:lastModifiedBy>
  <cp:lastPrinted>2020-11-24T12:06:37Z</cp:lastPrinted>
  <dcterms:created xsi:type="dcterms:W3CDTF">2017-08-07T12:51:28Z</dcterms:created>
  <dcterms:modified xsi:type="dcterms:W3CDTF">2023-02-07T10:39:23Z</dcterms:modified>
</cp:coreProperties>
</file>